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25"/>
  </bookViews>
  <sheets>
    <sheet name="附表1-绩效评价指标体系" sheetId="19" r:id="rId1"/>
    <sheet name="附表2-绩效目标完成清单" sheetId="16" r:id="rId2"/>
    <sheet name="附表3-绩效评价问题清单" sheetId="17" r:id="rId3"/>
    <sheet name="附表4-绩效评价评分情况表" sheetId="2" r:id="rId4"/>
  </sheets>
  <externalReferences>
    <externalReference r:id="rId5"/>
  </externalReferences>
  <definedNames>
    <definedName name="_xlnm._FilterDatabase" localSheetId="1" hidden="1">'附表2-绩效目标完成清单'!$A$4:$F$24</definedName>
    <definedName name="_xlnm._FilterDatabase" localSheetId="3" hidden="1">'附表4-绩效评价评分情况表'!$A$4:$J$31</definedName>
    <definedName name="_xlnm._FilterDatabase" localSheetId="2" hidden="1">'附表3-绩效评价问题清单'!$B$4:$G$6</definedName>
    <definedName name="_xlnm.Print_Area" localSheetId="3">'附表4-绩效评价评分情况表'!$A$1:$J$29</definedName>
    <definedName name="_xlnm.Print_Titles" localSheetId="1">'附表2-绩效目标完成清单'!$1:$4</definedName>
    <definedName name="_xlnm.Print_Titles" localSheetId="3">'附表4-绩效评价评分情况表'!$1:$4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<sst xmlns="http://schemas.openxmlformats.org/spreadsheetml/2006/main" count="332" uniqueCount="184">
  <si>
    <t>附表1</t>
  </si>
  <si>
    <r>
      <rPr>
        <b/>
        <sz val="20"/>
        <color theme="1"/>
        <rFont val="Times New Roman"/>
        <charset val="134"/>
      </rPr>
      <t>2023</t>
    </r>
    <r>
      <rPr>
        <b/>
        <sz val="20"/>
        <color theme="1"/>
        <rFont val="宋体"/>
        <charset val="134"/>
      </rPr>
      <t>年度怀远县无害化处理餐厨废弃物项目绩效评价指标体系</t>
    </r>
  </si>
  <si>
    <t>被评价单位名称：怀远县城管局</t>
  </si>
  <si>
    <r>
      <rPr>
        <b/>
        <sz val="12"/>
        <color theme="1"/>
        <rFont val="宋体"/>
        <charset val="134"/>
      </rPr>
      <t>序号</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</si>
  <si>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</si>
  <si>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</si>
  <si>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</si>
  <si>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</si>
  <si>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r>
      <rPr>
        <b/>
        <sz val="12"/>
        <color theme="1"/>
        <rFont val="宋体"/>
        <charset val="134"/>
      </rPr>
      <t>指标解释</t>
    </r>
  </si>
  <si>
    <r>
      <rPr>
        <b/>
        <sz val="12"/>
        <color theme="1"/>
        <rFont val="宋体"/>
        <charset val="134"/>
      </rPr>
      <t>评分标准</t>
    </r>
  </si>
  <si>
    <r>
      <rPr>
        <b/>
        <sz val="12"/>
        <color theme="1"/>
        <rFont val="宋体"/>
        <charset val="134"/>
      </rPr>
      <t>评分情况</t>
    </r>
  </si>
  <si>
    <r>
      <rPr>
        <b/>
        <sz val="12"/>
        <rFont val="宋体"/>
        <charset val="134"/>
      </rPr>
      <t>得分</t>
    </r>
  </si>
  <si>
    <r>
      <rPr>
        <b/>
        <sz val="12"/>
        <rFont val="宋体"/>
        <charset val="134"/>
      </rPr>
      <t>扣分</t>
    </r>
  </si>
  <si>
    <r>
      <rPr>
        <b/>
        <sz val="12"/>
        <rFont val="宋体"/>
        <charset val="134"/>
      </rPr>
      <t>得分率</t>
    </r>
  </si>
  <si>
    <t>决策（20分）</t>
  </si>
  <si>
    <t>项目立项</t>
  </si>
  <si>
    <t>立项依据充分性</t>
  </si>
  <si>
    <t>项目立项（主体是指项目主管部门，下同）是否符合法律法规、相关政策、发展规划以及部门职责，用以反映和考核项目立项依据情况。</t>
  </si>
  <si>
    <t>1.项目立项符合国家法律法规、国民经济发展规划和相关政策；
2.项目立项符合行业发展规划和政策要求；
3.项目未与相关部门同类项目或部门内部相关项目重复。
满足上述要求得3分。</t>
  </si>
  <si>
    <t>根据怀远县财政局《关于2023年度县级部门预算的批复》（怀财预〔2023〕2号）批复县城管局“2023年度怀远县无害化处理餐厨废弃物项目”180万元。依据充分，得3分。</t>
  </si>
  <si>
    <t>立项程序规范性</t>
  </si>
  <si>
    <t>项目申请、设立过程是否符合相关要求，用以反映和考核项目立项的规范情况。</t>
  </si>
  <si>
    <t>1.项目按照规定的程序申请设立。
2.取得符合要求的项目立项批复文件。
满足上述要求得3分。</t>
  </si>
  <si>
    <t>国家发展改革委、住房城乡建设部、环境保护部、农业部联合印发了《关于组织开展城县餐厨废弃物资源化利用和无害化处理试点工作的通知》（发改办环资【2010】1020 号），旨在建立适合我国城县特点的餐厨垃圾资源化利用和无害化处理的法规、政策、标准和监管体系；同时该项目的开展也是贯彻落实《安徽省生活垃圾分类管理条例》和《蚌埠市城市生活垃圾管理条例》要求，加快推进怀远县城市生活垃圾分类工作的需要。依据充分，得3分</t>
  </si>
  <si>
    <t>绩效目标</t>
  </si>
  <si>
    <t>绩效目标合理性</t>
  </si>
  <si>
    <t>项目所设定的绩效目标是否依据充分，是否符合客观实际，用以反映和考核项目绩效目标与项目实施的相符情况。</t>
  </si>
  <si>
    <t>1.项目设定了绩效目标,得1分；
2.项目绩效目标与实际工作相关,得1分；
3.项目预期产出效益和效果没有达到实际业绩水平，扣1分。</t>
  </si>
  <si>
    <t>1.项目设定了绩效目标,得1分；2.项目绩效目标与实际工作相关,得1分；3.项目预期产出效益和效果达到实际业绩水平，得1分。依据评分标准得3分</t>
  </si>
  <si>
    <t>绩效指标明确性</t>
  </si>
  <si>
    <t>依据绩效目标设定的绩效指标是否清晰、细化、可衡量等，用以反映和考核项目绩效目标的明细化情况。</t>
  </si>
  <si>
    <t>1.项目绩效指标是否与当年政策相关，得1分否则不得分；
2.项目绩效指标有没有与实际相比较，有得1分否则不得分； 
3.项目绩效指标完成量化1分，如有偏差不得分。</t>
  </si>
  <si>
    <t>项目绩效指标设置不科学、不合理，明确性、完整性不足。绩效目标较为简单、笼统，未根据项目实际对产出和效益进行量化、细化。如效益指标设置为“居民生活品质”，指标过于宏大，缺乏量化的数据进行支撑，缺乏针对性，与业务内容匹配性不高。依据评分标准得3分.</t>
  </si>
  <si>
    <t>资金投入</t>
  </si>
  <si>
    <t>预算编制科学性</t>
  </si>
  <si>
    <t>项目预算编制（主体是指项目资金管理使用单位）是否经过科学论证、有明确标准、资金额度与年度目标是否相适应，用以反映和考核项目预算编制的科学性、合理性情况。</t>
  </si>
  <si>
    <t>1.预算编制是否经过科学认证，预算内容与项目内定是否匹配，得1分否则不得分；
2.预算额度测算依据是否按照标准编制，预算编制的项目内容与实际是否相关性得1分；</t>
  </si>
  <si>
    <t>预算内容与项目内容匹配，预算额度测算依据充分，按照标准编制。依据评分标准得3分。</t>
  </si>
  <si>
    <t>资金分配合理性</t>
  </si>
  <si>
    <t>项目预算资金分配是否有测算依据、与补助单位或地方实际是否相适应，用以反映和考核项目预算资金分配的科学性、合理性情况。</t>
  </si>
  <si>
    <t>1.预算资金分配有测算依据,得2分；
2.预算资金分配与单位实际不相适应，扣2分。</t>
  </si>
  <si>
    <t>该项目资金分配有测算依据，资金分配科学合理。依据评分标准得4分。</t>
  </si>
  <si>
    <t>过程（20分）</t>
  </si>
  <si>
    <t>资金管理</t>
  </si>
  <si>
    <t>资金到位率</t>
  </si>
  <si>
    <t>实际到位资金与预算资金的比例，用以反映和考核资金落实情况对项目实施的总体保障程度。</t>
  </si>
  <si>
    <t>1.财政拨款到位情况是否及时，得1分；
2.项目资金到位情况与实际发放有无偏差，得1分。</t>
  </si>
  <si>
    <t>资金到位率=（实际到位资金/预算资金）×100%
实际到位资金：2023年度实际落实的资金
预算资金：2023年度预算安排的资金预算批复180万依据充分，得2分</t>
  </si>
  <si>
    <t>资金拨付及时性</t>
  </si>
  <si>
    <t>项目资金是否按照依法依规及时拨付，用以反映和考核项目资金拨付时效情况。</t>
  </si>
  <si>
    <t>1.资金拨付及时，得1分；
2.项目资金申请表与实际发放有无偏差得1分.</t>
  </si>
  <si>
    <t>在规定的期限内及时拨付，资金到位及时率100.00%，得2分</t>
  </si>
  <si>
    <t>预算执行率</t>
  </si>
  <si>
    <t>项目预算资金是否按照计划执行，用以反映或考核项目预算执行情况</t>
  </si>
  <si>
    <t>1.有无项目资金预算申请批复文件 有得2分，否则不得分；
2.资金使用与预算申请有无偏差，根据实际情况扣分。</t>
  </si>
  <si>
    <t>根据怀远县财政局《关于2023年度县级部门预算的批复》（怀财预〔2023〕2号）批复县城管局“2023年度怀远县无害化处理餐厨废弃物项目”180万元。预算执行率98.7%，根据评价标准，该项得4分</t>
  </si>
  <si>
    <t>资金使用合规性</t>
  </si>
  <si>
    <t>项目资金使用是否符合相关的财务管理制度规定，用以反映和考核项目资金的规范运行情况。</t>
  </si>
  <si>
    <t>1.资金使用符合国家财经法规和财务管理制度以及有关专项资金管理办法的规定，得1分；
2.资金专账核算，资金拨付有完整的审批程序和手续，得1分；
3.符合项目预算批复规定的用途，得1分；
4.不存在截留、挤占、挪用、虚列支出等情况，得1分。</t>
  </si>
  <si>
    <t>组织实施</t>
  </si>
  <si>
    <t>管理制度健全性</t>
  </si>
  <si>
    <t>项目实施单位的财务和业务管理制度是否健全，用以反映和考核财务和业务管理制度对项目顺利实施的保障情况。</t>
  </si>
  <si>
    <t>1.有无针对项目制定制度或整体财务制度有得1分，否则扣1分；
2.有无资金管理制度有得1分，否则不得分；
3.有无支付流程制度有得1分，否则不得分； 
4.制定相关制度是否合法、合规、完整度有得1分，否则不得分。</t>
  </si>
  <si>
    <t xml:space="preserve">
1.制定相应的业务管理制度，得1分；
2.制定的制度合法、合规、完整，得1分</t>
  </si>
  <si>
    <t>制度执行有效性</t>
  </si>
  <si>
    <t>项目实施是否符合相关管理规定，用以反映和考核相关管理制度的有效执行情况。</t>
  </si>
  <si>
    <t>1.遵守相关法律法规和相关管理规定；
2.合同、结算单、审批单等资料齐全并及时归档。
2项各占1/2权重分，每有一项不满足，则扣除相应权重分。</t>
  </si>
  <si>
    <t>资金支出审批手续齐全，符合财务管理制度规定。得3分。</t>
  </si>
  <si>
    <t>产出（30分）</t>
  </si>
  <si>
    <t xml:space="preserve">产出数量 </t>
  </si>
  <si>
    <t>目标任务完成率</t>
  </si>
  <si>
    <t>项目实施的实际产出数与计划产出数的比率，用以反映和考核项目产出数量目标的实现程度。</t>
  </si>
  <si>
    <t xml:space="preserve">1.项目实际完成率100%，得12分；90%-100%,得10分；80%-90%得8分，80%以下不得分。
2.指标说明：
实际完成率=（实际产出数/计划产出数）*100%
</t>
  </si>
  <si>
    <t>2023年县城区范围内餐厨垃圾收集量达7000吨以上，实际完成6033吨，完成率86.2%，依据评分标准得8分。</t>
  </si>
  <si>
    <t>产出质量</t>
  </si>
  <si>
    <t>质量达标率</t>
  </si>
  <si>
    <t>项目实际完成的质量达标产出数与实际产出数的比率，用以反映和考核项目产出质量目标的实现程度。</t>
  </si>
  <si>
    <t>根据项目实际完成的质量达标产出数与实际产出数的比率</t>
  </si>
  <si>
    <t>累计收运餐厨垃圾6033吨，收集处理率95%以上。得8分</t>
  </si>
  <si>
    <t>产出时效</t>
  </si>
  <si>
    <t>完成及时性</t>
  </si>
  <si>
    <t>项目实际完成时间与计划完成时间的比较，用以反映和考核项目产出时效目标的实现程度。</t>
  </si>
  <si>
    <t>1.在计划完成时间内完成项目指标计划，得3分，否则酌情扣分。
2财政支付在规定时间内办理完成，得2分，否则酌情扣1分。
3.指标说明：
实际完成时间：项目实施单位完成该项目实际耗用的时间；
计划完成时间：按照项目实施计划或相关规定完成该项目所需要的时间</t>
  </si>
  <si>
    <t xml:space="preserve">
任务完成及时，资金在预算规定的期限内下达，资金到位及时。得5分</t>
  </si>
  <si>
    <t>产出成本</t>
  </si>
  <si>
    <t>成本控制率</t>
  </si>
  <si>
    <t>完成项目计划工作目标的实际节约成本与计划成本的比率，用以反映和考核项目的成本节约程度</t>
  </si>
  <si>
    <t xml:space="preserve">
预算控制率大于85%且低于100%，则得满分，每高于（100%）或低于（85%）1%，扣除5%权重分，扣完为止，依据评分标准扣1.5分得3.5分,</t>
  </si>
  <si>
    <t>预算180万，实际支出177.6万.实际支付资金/实际到位资金*100%=98.7%，该项指标满分5分，得5。</t>
  </si>
  <si>
    <t>效益（30分）</t>
  </si>
  <si>
    <t>社会效益</t>
  </si>
  <si>
    <t>提高居民生活品质、环境保护意识、市容市貌</t>
  </si>
  <si>
    <t>项目实施对社会发展所带来的直接或间接影响情况。</t>
  </si>
  <si>
    <t>提高了居民生活品质、环境保护意识，改善市容市貌，得6分</t>
  </si>
  <si>
    <t>经济效益</t>
  </si>
  <si>
    <t>推动餐厨垃圾产业发展</t>
  </si>
  <si>
    <t>项目实施对经济发展所带来的直接或间接影响情况。</t>
  </si>
  <si>
    <t>推动餐厨垃圾产业发展，推动垃圾资源化利用</t>
  </si>
  <si>
    <t>有效带动餐厨垃圾资源化利用和无害化处理管理新模式，促进产业链形成，得6分</t>
  </si>
  <si>
    <t>生态效益</t>
  </si>
  <si>
    <t>减少餐厨垃圾污染</t>
  </si>
  <si>
    <t>项目实施对生态环境所带来的直接或间接影响情况。</t>
  </si>
  <si>
    <t>项目实施情况分为效果明显、较明显、一般、有一定效果、不明显，按实际情况进行扣分。</t>
  </si>
  <si>
    <t>减少餐厨垃圾对环境污染明显，城区卫生环境得到明显改善</t>
  </si>
  <si>
    <t>可持续影响</t>
  </si>
  <si>
    <t>推进垃圾分类工作</t>
  </si>
  <si>
    <t>项目实施发挥的持续性作用。</t>
  </si>
  <si>
    <t>持续推进垃圾分类工作，提高群众垃圾分类意识有明显效果，按实际情况进行扣分。</t>
  </si>
  <si>
    <t>持续推进垃圾分类工作，提高群众餐厨垃圾处理意识效果较明显。得5分</t>
  </si>
  <si>
    <t>满意度</t>
  </si>
  <si>
    <t>服务对象满意度</t>
  </si>
  <si>
    <t>服务对象对项目实施效果的满意程度。</t>
  </si>
  <si>
    <t>依据调查报告，满意度95%以上得6分，95-90%得5.5分、90%-80%得4.5分，80%以下为0分。本项目满意度依据评分为89%</t>
  </si>
  <si>
    <t>通过对服务对象或政府相关部门人员的调查走访，获取对项目实施效果的满意程度。项目满意度依据评分为90%，得5.5分。</t>
  </si>
  <si>
    <t>合计</t>
  </si>
  <si>
    <r>
      <rPr>
        <b/>
        <sz val="12"/>
        <rFont val="宋体"/>
        <charset val="134"/>
      </rPr>
      <t>附表</t>
    </r>
    <r>
      <rPr>
        <b/>
        <sz val="12"/>
        <rFont val="Times New Roman"/>
        <charset val="134"/>
      </rPr>
      <t>2</t>
    </r>
  </si>
  <si>
    <r>
      <rPr>
        <b/>
        <sz val="20"/>
        <color theme="1"/>
        <rFont val="Times New Roman"/>
        <charset val="134"/>
      </rPr>
      <t>2023</t>
    </r>
    <r>
      <rPr>
        <b/>
        <sz val="20"/>
        <color theme="1"/>
        <rFont val="宋体"/>
        <charset val="134"/>
      </rPr>
      <t>年度怀远县无害化处理餐厨废弃物项目绩效目标完成清单</t>
    </r>
  </si>
  <si>
    <r>
      <rPr>
        <b/>
        <sz val="12"/>
        <rFont val="宋体"/>
        <charset val="134"/>
      </rPr>
      <t>序号</t>
    </r>
  </si>
  <si>
    <t>绩效目标设定情况</t>
  </si>
  <si>
    <t>指标解释</t>
  </si>
  <si>
    <r>
      <rPr>
        <b/>
        <sz val="12"/>
        <rFont val="宋体"/>
        <charset val="134"/>
      </rPr>
      <t>绩效目标完成情况</t>
    </r>
  </si>
  <si>
    <t>是否完成</t>
  </si>
  <si>
    <r>
      <rPr>
        <b/>
        <sz val="12"/>
        <rFont val="宋体"/>
        <charset val="134"/>
      </rPr>
      <t>（一）</t>
    </r>
  </si>
  <si>
    <t>总体目标任务</t>
  </si>
  <si>
    <r>
      <rPr>
        <b/>
        <sz val="12"/>
        <rFont val="宋体"/>
        <charset val="134"/>
      </rPr>
      <t>总体目标完成情况</t>
    </r>
  </si>
  <si>
    <t xml:space="preserve"> 通过怀远县无害化处理餐厨废弃物项目，规范餐厨垃圾收运管理、处理处置，保障群众食品安全，市容市貌明显提高。2023年县城区范围内餐厨垃圾收集量达7000吨以上，收集处理率95%以上。持续推进生活垃圾分类工作。</t>
  </si>
  <si>
    <t>城区餐厨垃圾收运工作持续开展，2023年实际收运餐厨垃圾6033吨。</t>
  </si>
  <si>
    <t>否</t>
  </si>
  <si>
    <r>
      <rPr>
        <b/>
        <sz val="12"/>
        <rFont val="宋体"/>
        <charset val="134"/>
      </rPr>
      <t>（二）</t>
    </r>
  </si>
  <si>
    <t>年度绩效目标</t>
  </si>
  <si>
    <r>
      <rPr>
        <b/>
        <sz val="12"/>
        <rFont val="宋体"/>
        <charset val="134"/>
      </rPr>
      <t>年度绩效目标完成情况</t>
    </r>
  </si>
  <si>
    <t>产出数量-餐厨垃圾收运量</t>
  </si>
  <si>
    <t>项目实施的实际产出数与计划产出数的比例，用以反映和考核项目产出数量目标的实现程度</t>
  </si>
  <si>
    <t>餐厨垃圾收运量6033吨，未完成7000吨以上目标</t>
  </si>
  <si>
    <t>产出数量-签订收运合同数量</t>
  </si>
  <si>
    <t>签订收运合同数量≥400家</t>
  </si>
  <si>
    <t>是</t>
  </si>
  <si>
    <t>产出数量-餐厨垃圾布桶量</t>
  </si>
  <si>
    <t>餐厨垃圾布桶量≥500个</t>
  </si>
  <si>
    <t>产出质量-餐厨垃圾收运处置率</t>
  </si>
  <si>
    <t>餐厨垃圾收运处置率≥95%</t>
  </si>
  <si>
    <t>产出时效-资金在规定时间内下达率</t>
  </si>
  <si>
    <t>资金在规定时间内下达率100%</t>
  </si>
  <si>
    <t>产出时效-各项任务完成及时性</t>
  </si>
  <si>
    <t>各项任务均得到保质保量完成，及时有效。</t>
  </si>
  <si>
    <t>产出成本-是否采取成本控制措施</t>
  </si>
  <si>
    <t>完成项目计划工作目标的时间节约成本与计划成本的比率，用以反映和考核项目的成本节约程度</t>
  </si>
  <si>
    <t>预算180万，实际支出177.6万，预算执行率98.7%。</t>
  </si>
  <si>
    <t>经济效益-带动餐厨垃圾资源化利用和无害化处理管理新模式及产业链形成</t>
  </si>
  <si>
    <t>作用明显</t>
  </si>
  <si>
    <t>社会效益-居民生活品质</t>
  </si>
  <si>
    <t>显著提高</t>
  </si>
  <si>
    <t>社会效益-环境保护意识</t>
  </si>
  <si>
    <t>社会效益-市容市貌</t>
  </si>
  <si>
    <t>市容市貌得到改善</t>
  </si>
  <si>
    <t>生态效益-减少餐厨垃圾对环境污染</t>
  </si>
  <si>
    <t>减少了餐厨垃圾对环境污染</t>
  </si>
  <si>
    <t>生态效益-餐厨垃圾资源化利用率</t>
  </si>
  <si>
    <t>餐厨垃圾资源化利用率明显提高</t>
  </si>
  <si>
    <t>可持续影响-垃圾分类工作</t>
  </si>
  <si>
    <t>项目后续运行及成效发挥的可持续影响情况</t>
  </si>
  <si>
    <t>持续推进垃圾分类工作</t>
  </si>
  <si>
    <t>满意度-各类投诉次数</t>
  </si>
  <si>
    <t>社会公众或服务对象对项目实施效果满意程度</t>
  </si>
  <si>
    <t>投诉次数≤10次</t>
  </si>
  <si>
    <t>满意度-群众对项目满意度</t>
  </si>
  <si>
    <t>依据满意度调查结果，总体满意度90%</t>
  </si>
  <si>
    <r>
      <rPr>
        <b/>
        <sz val="12"/>
        <rFont val="宋体"/>
        <charset val="134"/>
      </rPr>
      <t>合计</t>
    </r>
  </si>
  <si>
    <r>
      <rPr>
        <b/>
        <sz val="12"/>
        <rFont val="宋体"/>
        <charset val="134"/>
      </rPr>
      <t>附表</t>
    </r>
    <r>
      <rPr>
        <b/>
        <sz val="12"/>
        <rFont val="Times New Roman"/>
        <charset val="134"/>
      </rPr>
      <t>3</t>
    </r>
  </si>
  <si>
    <r>
      <rPr>
        <b/>
        <sz val="20"/>
        <color theme="1"/>
        <rFont val="Times New Roman"/>
        <charset val="134"/>
      </rPr>
      <t>2023</t>
    </r>
    <r>
      <rPr>
        <b/>
        <sz val="20"/>
        <color theme="1"/>
        <rFont val="宋体"/>
        <charset val="134"/>
      </rPr>
      <t>年度怀远县无害化处理餐厨废弃物绩效评价问题</t>
    </r>
  </si>
  <si>
    <t>问题分类</t>
  </si>
  <si>
    <t>责任部门</t>
  </si>
  <si>
    <t>问题描述</t>
  </si>
  <si>
    <t>整改建议</t>
  </si>
  <si>
    <t>备注</t>
  </si>
  <si>
    <t>项目绩效指标设置不科学、不合理，明确性不足</t>
  </si>
  <si>
    <t>怀远县城市管理局</t>
  </si>
  <si>
    <t>项目绩效指标设置不科学、不合理，明确性、完整性不足。绩效目标较为简单、笼统，未根据项目实际对产出和效益进行量化、细化。如效益指标设置为“居民生活品质”，指标过于宏大，缺乏量化的数据进行支撑，缺乏针对性，与业务内容匹配性不高。</t>
  </si>
  <si>
    <t>以相关政策指导为目标将工作任务有效分解，结合实际情况参考同类项目制定完整、合理的绩效指标。</t>
  </si>
  <si>
    <t>群众知晓率不高</t>
  </si>
  <si>
    <t>餐厨垃圾、生活垃圾混装情况仍存在</t>
  </si>
  <si>
    <t>加强对餐厨收运公司的日常监管，做到餐厨垃圾及时收运处置，加大餐厨垃圾收运工作的宣传力度,进一步规范餐厨垃圾收运、处置工作。</t>
  </si>
  <si>
    <r>
      <rPr>
        <b/>
        <sz val="12"/>
        <color theme="1"/>
        <rFont val="宋体"/>
        <charset val="134"/>
      </rPr>
      <t>附表</t>
    </r>
    <r>
      <rPr>
        <b/>
        <sz val="12"/>
        <color theme="1"/>
        <rFont val="Times New Roman"/>
        <charset val="134"/>
      </rPr>
      <t>4</t>
    </r>
  </si>
  <si>
    <r>
      <rPr>
        <b/>
        <sz val="20"/>
        <color theme="1"/>
        <rFont val="Times New Roman"/>
        <charset val="134"/>
      </rPr>
      <t>2023</t>
    </r>
    <r>
      <rPr>
        <b/>
        <sz val="20"/>
        <color theme="1"/>
        <rFont val="宋体"/>
        <charset val="134"/>
      </rPr>
      <t>年度怀远县无害化处理餐厨废弃物绩效评价评分情况表</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</si>
</sst>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s>
  <fonts count="50">
    <font>
      <sz val="11"/>
      <color theme="1"/>
      <name val="等线"/>
      <charset val="134"/>
      <scheme val="minor"/>
    </font>
    <font>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1"/>
      <name val="Times New Roman"/>
      <charset val="134"/>
    </font>
    <font>
      <sz val="11"/>
      <name val="宋体"/>
      <charset val="134"/>
    </font>
    <font>
      <sz val="10"/>
      <color theme="1"/>
      <name val="Times New Roman"/>
      <charset val="134"/>
    </font>
    <font>
      <sz val="10"/>
      <name val="Times New Roman"/>
      <charset val="134"/>
    </font>
    <font>
      <b/>
      <sz val="20"/>
      <color theme="1"/>
      <name val="Times New Roman"/>
      <charset val="134"/>
    </font>
    <font>
      <b/>
      <sz val="12"/>
      <color theme="1"/>
      <name val="宋体"/>
      <charset val="134"/>
    </font>
    <font>
      <b/>
      <sz val="12"/>
      <name val="Times New Roman"/>
      <charset val="134"/>
    </font>
    <font>
      <sz val="12"/>
      <color theme="1"/>
      <name val="宋体"/>
      <charset val="134"/>
    </font>
    <font>
      <sz val="12"/>
      <name val="宋体"/>
      <charset val="134"/>
    </font>
    <font>
      <b/>
      <sz val="12"/>
      <name val="宋体"/>
      <charset val="134"/>
    </font>
    <font>
      <sz val="11"/>
      <color theme="1"/>
      <name val="宋体"/>
      <charset val="134"/>
    </font>
    <font>
      <b/>
      <sz val="11"/>
      <color theme="1"/>
      <name val="宋体"/>
      <charset val="134"/>
    </font>
    <font>
      <sz val="10"/>
      <name val="宋体"/>
      <charset val="134"/>
    </font>
    <font>
      <sz val="10"/>
      <color theme="1"/>
      <name val="宋体"/>
      <charset val="134"/>
    </font>
    <font>
      <b/>
      <sz val="10"/>
      <name val="宋体"/>
      <charset val="134"/>
    </font>
    <font>
      <b/>
      <sz val="10"/>
      <color theme="1"/>
      <name val="宋体"/>
      <charset val="134"/>
    </font>
    <font>
      <sz val="10"/>
      <color rgb="FF000000"/>
      <name val="宋体"/>
      <charset val="134"/>
    </font>
    <font>
      <b/>
      <sz val="10"/>
      <name val="Times New Roman"/>
      <charset val="134"/>
    </font>
    <font>
      <b/>
      <sz val="11"/>
      <color theme="1"/>
      <name val="Times New Roman"/>
      <charset val="134"/>
    </font>
    <font>
      <sz val="10"/>
      <color theme="1"/>
      <name val="等线"/>
      <charset val="134"/>
      <scheme val="minor"/>
    </font>
    <font>
      <sz val="14"/>
      <color theme="1"/>
      <name val="等线"/>
      <charset val="134"/>
      <scheme val="minor"/>
    </font>
    <font>
      <sz val="14"/>
      <color theme="1"/>
      <name val="Times New Roman"/>
      <charset val="134"/>
    </font>
    <font>
      <sz val="14"/>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宋体"/>
      <charset val="134"/>
    </font>
    <font>
      <b/>
      <sz val="2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top style="thin">
        <color auto="1"/>
      </top>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0" fillId="2" borderId="20" applyNumberFormat="0" applyFont="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21" applyNumberFormat="0" applyFill="0" applyAlignment="0" applyProtection="0">
      <alignment vertical="center"/>
    </xf>
    <xf numFmtId="0" fontId="35" fillId="0" borderId="21" applyNumberFormat="0" applyFill="0" applyAlignment="0" applyProtection="0">
      <alignment vertical="center"/>
    </xf>
    <xf numFmtId="0" fontId="36" fillId="0" borderId="22" applyNumberFormat="0" applyFill="0" applyAlignment="0" applyProtection="0">
      <alignment vertical="center"/>
    </xf>
    <xf numFmtId="0" fontId="36" fillId="0" borderId="0" applyNumberFormat="0" applyFill="0" applyBorder="0" applyAlignment="0" applyProtection="0">
      <alignment vertical="center"/>
    </xf>
    <xf numFmtId="0" fontId="37" fillId="3" borderId="23" applyNumberFormat="0" applyAlignment="0" applyProtection="0">
      <alignment vertical="center"/>
    </xf>
    <xf numFmtId="0" fontId="38" fillId="4" borderId="24" applyNumberFormat="0" applyAlignment="0" applyProtection="0">
      <alignment vertical="center"/>
    </xf>
    <xf numFmtId="0" fontId="39" fillId="4" borderId="23" applyNumberFormat="0" applyAlignment="0" applyProtection="0">
      <alignment vertical="center"/>
    </xf>
    <xf numFmtId="0" fontId="40" fillId="5" borderId="25" applyNumberFormat="0" applyAlignment="0" applyProtection="0">
      <alignment vertical="center"/>
    </xf>
    <xf numFmtId="0" fontId="41" fillId="0" borderId="26" applyNumberFormat="0" applyFill="0" applyAlignment="0" applyProtection="0">
      <alignment vertical="center"/>
    </xf>
    <xf numFmtId="0" fontId="42" fillId="0" borderId="27" applyNumberFormat="0" applyFill="0" applyAlignment="0" applyProtection="0">
      <alignment vertical="center"/>
    </xf>
    <xf numFmtId="0" fontId="43" fillId="6" borderId="0" applyNumberFormat="0" applyBorder="0" applyAlignment="0" applyProtection="0">
      <alignment vertical="center"/>
    </xf>
    <xf numFmtId="0" fontId="44" fillId="7" borderId="0" applyNumberFormat="0" applyBorder="0" applyAlignment="0" applyProtection="0">
      <alignment vertical="center"/>
    </xf>
    <xf numFmtId="0" fontId="45" fillId="8" borderId="0" applyNumberFormat="0" applyBorder="0" applyAlignment="0" applyProtection="0">
      <alignment vertical="center"/>
    </xf>
    <xf numFmtId="0" fontId="46" fillId="9" borderId="0" applyNumberFormat="0" applyBorder="0" applyAlignment="0" applyProtection="0">
      <alignment vertical="center"/>
    </xf>
    <xf numFmtId="0" fontId="47" fillId="10" borderId="0" applyNumberFormat="0" applyBorder="0" applyAlignment="0" applyProtection="0">
      <alignment vertical="center"/>
    </xf>
    <xf numFmtId="0" fontId="47" fillId="11" borderId="0" applyNumberFormat="0" applyBorder="0" applyAlignment="0" applyProtection="0">
      <alignment vertical="center"/>
    </xf>
    <xf numFmtId="0" fontId="46" fillId="12" borderId="0" applyNumberFormat="0" applyBorder="0" applyAlignment="0" applyProtection="0">
      <alignment vertical="center"/>
    </xf>
    <xf numFmtId="0" fontId="46" fillId="13" borderId="0" applyNumberFormat="0" applyBorder="0" applyAlignment="0" applyProtection="0">
      <alignment vertical="center"/>
    </xf>
    <xf numFmtId="0" fontId="47" fillId="14" borderId="0" applyNumberFormat="0" applyBorder="0" applyAlignment="0" applyProtection="0">
      <alignment vertical="center"/>
    </xf>
    <xf numFmtId="0" fontId="47" fillId="15"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7" fillId="18" borderId="0" applyNumberFormat="0" applyBorder="0" applyAlignment="0" applyProtection="0">
      <alignment vertical="center"/>
    </xf>
    <xf numFmtId="0" fontId="47" fillId="19"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7" fillId="22" borderId="0" applyNumberFormat="0" applyBorder="0" applyAlignment="0" applyProtection="0">
      <alignment vertical="center"/>
    </xf>
    <xf numFmtId="0" fontId="47"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7" fillId="26" borderId="0" applyNumberFormat="0" applyBorder="0" applyAlignment="0" applyProtection="0">
      <alignment vertical="center"/>
    </xf>
    <xf numFmtId="0" fontId="47"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7" fillId="30" borderId="0" applyNumberFormat="0" applyBorder="0" applyAlignment="0" applyProtection="0">
      <alignment vertical="center"/>
    </xf>
    <xf numFmtId="0" fontId="47" fillId="31" borderId="0" applyNumberFormat="0" applyBorder="0" applyAlignment="0" applyProtection="0">
      <alignment vertical="center"/>
    </xf>
    <xf numFmtId="0" fontId="46" fillId="32" borderId="0" applyNumberFormat="0" applyBorder="0" applyAlignment="0" applyProtection="0">
      <alignment vertical="center"/>
    </xf>
    <xf numFmtId="0" fontId="48" fillId="0" borderId="0">
      <alignment vertical="center"/>
    </xf>
    <xf numFmtId="0" fontId="14" fillId="0" borderId="0">
      <alignment vertical="center"/>
    </xf>
    <xf numFmtId="0" fontId="48" fillId="0" borderId="0">
      <alignment vertical="center"/>
    </xf>
    <xf numFmtId="0" fontId="14" fillId="0" borderId="0"/>
    <xf numFmtId="0" fontId="48" fillId="0" borderId="0">
      <alignment vertical="center"/>
    </xf>
  </cellStyleXfs>
  <cellXfs count="128">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0" xfId="0" applyFont="1" applyFill="1">
      <alignment vertical="center"/>
    </xf>
    <xf numFmtId="0" fontId="4" fillId="0" borderId="0" xfId="0" applyFont="1" applyFill="1">
      <alignment vertical="center"/>
    </xf>
    <xf numFmtId="0" fontId="5" fillId="0" borderId="0" xfId="0" applyFont="1" applyFill="1">
      <alignment vertical="center"/>
    </xf>
    <xf numFmtId="0" fontId="2" fillId="0" borderId="0" xfId="0" applyFont="1" applyFill="1">
      <alignment vertical="center"/>
    </xf>
    <xf numFmtId="0" fontId="6" fillId="0" borderId="0" xfId="49" applyFont="1" applyFill="1">
      <alignment vertical="center"/>
    </xf>
    <xf numFmtId="0" fontId="7" fillId="0" borderId="0" xfId="49" applyFont="1" applyFill="1" applyAlignment="1">
      <alignment horizontal="center" vertical="center"/>
    </xf>
    <xf numFmtId="0" fontId="7" fillId="0" borderId="0" xfId="49" applyFont="1" applyFill="1" applyAlignment="1">
      <alignment horizontal="center" vertical="center" wrapText="1"/>
    </xf>
    <xf numFmtId="176" fontId="7" fillId="0" borderId="0" xfId="49" applyNumberFormat="1" applyFont="1" applyFill="1" applyAlignment="1">
      <alignment horizontal="center" vertical="center" shrinkToFit="1"/>
    </xf>
    <xf numFmtId="177" fontId="7" fillId="0" borderId="0" xfId="49" applyNumberFormat="1" applyFont="1" applyFill="1" applyAlignment="1">
      <alignment horizontal="center" vertical="center" shrinkToFit="1"/>
    </xf>
    <xf numFmtId="0" fontId="7" fillId="0" borderId="0" xfId="49" applyFont="1" applyFill="1" applyAlignment="1">
      <alignment vertical="center" wrapText="1"/>
    </xf>
    <xf numFmtId="0" fontId="7" fillId="0" borderId="0" xfId="49" applyFont="1" applyFill="1">
      <alignment vertical="center"/>
    </xf>
    <xf numFmtId="0" fontId="8" fillId="0" borderId="0" xfId="0" applyFont="1" applyFill="1">
      <alignment vertical="center"/>
    </xf>
    <xf numFmtId="0" fontId="9" fillId="0" borderId="0" xfId="0" applyFont="1" applyFill="1" applyAlignment="1">
      <alignment vertical="center" wrapText="1"/>
    </xf>
    <xf numFmtId="0" fontId="9" fillId="0" borderId="0" xfId="0" applyFont="1" applyFill="1" applyAlignment="1">
      <alignment horizontal="center" vertical="center"/>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0" fontId="10" fillId="0" borderId="0" xfId="0" applyFont="1" applyFill="1" applyAlignment="1">
      <alignment horizontal="center" vertical="center" wrapText="1"/>
    </xf>
    <xf numFmtId="0" fontId="11"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wrapText="1"/>
    </xf>
    <xf numFmtId="0" fontId="14" fillId="0" borderId="4" xfId="0" applyFont="1" applyFill="1" applyBorder="1" applyAlignment="1">
      <alignment vertical="center" wrapText="1"/>
    </xf>
    <xf numFmtId="0" fontId="14" fillId="0" borderId="4" xfId="0" applyFont="1" applyFill="1" applyBorder="1" applyAlignment="1">
      <alignment horizontal="center" vertical="center"/>
    </xf>
    <xf numFmtId="0" fontId="13" fillId="0" borderId="4" xfId="0" applyFont="1" applyFill="1" applyBorder="1" applyAlignment="1">
      <alignment vertical="center" wrapText="1"/>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wrapText="1"/>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4" xfId="0" applyFont="1" applyFill="1" applyBorder="1" applyAlignment="1">
      <alignment vertical="center" wrapText="1"/>
    </xf>
    <xf numFmtId="0" fontId="14" fillId="0" borderId="4"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5" fillId="0" borderId="6" xfId="0" applyFont="1" applyFill="1" applyBorder="1" applyAlignment="1">
      <alignment vertical="center" wrapText="1"/>
    </xf>
    <xf numFmtId="0" fontId="15" fillId="0" borderId="6" xfId="0" applyFont="1" applyFill="1" applyBorder="1" applyAlignment="1">
      <alignment horizontal="center" vertical="center"/>
    </xf>
    <xf numFmtId="0" fontId="11" fillId="0" borderId="6" xfId="0" applyFont="1" applyFill="1" applyBorder="1" applyAlignment="1">
      <alignment horizontal="center" vertical="center" wrapText="1"/>
    </xf>
    <xf numFmtId="0" fontId="11" fillId="0" borderId="6" xfId="0" applyFont="1" applyFill="1" applyBorder="1">
      <alignment vertical="center"/>
    </xf>
    <xf numFmtId="0" fontId="9" fillId="0" borderId="0" xfId="0" applyFont="1" applyFill="1">
      <alignment vertical="center"/>
    </xf>
    <xf numFmtId="10" fontId="9" fillId="0" borderId="0" xfId="0" applyNumberFormat="1" applyFont="1" applyFill="1">
      <alignment vertical="center"/>
    </xf>
    <xf numFmtId="0" fontId="12" fillId="0" borderId="0" xfId="0" applyFont="1" applyFill="1">
      <alignment vertical="center"/>
    </xf>
    <xf numFmtId="10" fontId="12" fillId="0" borderId="0" xfId="0" applyNumberFormat="1" applyFont="1" applyFill="1">
      <alignment vertical="center"/>
    </xf>
    <xf numFmtId="0" fontId="12" fillId="0" borderId="2" xfId="0" applyFont="1" applyFill="1" applyBorder="1" applyAlignment="1">
      <alignment horizontal="center" vertical="center"/>
    </xf>
    <xf numFmtId="10" fontId="12" fillId="0" borderId="7" xfId="0" applyNumberFormat="1" applyFont="1" applyFill="1" applyBorder="1" applyAlignment="1">
      <alignment horizontal="center" vertical="center"/>
    </xf>
    <xf numFmtId="10" fontId="14" fillId="0" borderId="8" xfId="0" applyNumberFormat="1" applyFont="1" applyFill="1" applyBorder="1" applyAlignment="1">
      <alignment horizontal="center" vertical="center"/>
    </xf>
    <xf numFmtId="0" fontId="13" fillId="0" borderId="0" xfId="0" applyFont="1" applyFill="1">
      <alignment vertical="center"/>
    </xf>
    <xf numFmtId="0" fontId="3" fillId="0" borderId="0" xfId="0" applyFont="1" applyFill="1" applyAlignment="1">
      <alignment vertical="center" wrapText="1"/>
    </xf>
    <xf numFmtId="10" fontId="14" fillId="0" borderId="8" xfId="0" applyNumberFormat="1" applyFont="1" applyFill="1" applyBorder="1" applyAlignment="1">
      <alignment horizontal="center" vertical="center"/>
    </xf>
    <xf numFmtId="0" fontId="5" fillId="0" borderId="0" xfId="0" applyFont="1" applyFill="1" applyAlignment="1">
      <alignment vertical="center" wrapText="1"/>
    </xf>
    <xf numFmtId="0" fontId="4" fillId="0" borderId="0" xfId="0" applyFont="1" applyFill="1" applyAlignment="1">
      <alignment vertical="center" wrapText="1"/>
    </xf>
    <xf numFmtId="10" fontId="15" fillId="0" borderId="9" xfId="0" applyNumberFormat="1" applyFont="1" applyFill="1" applyBorder="1" applyAlignment="1">
      <alignment horizontal="center" vertical="center"/>
    </xf>
    <xf numFmtId="0" fontId="16" fillId="0" borderId="0" xfId="0" applyFont="1">
      <alignment vertical="center"/>
    </xf>
    <xf numFmtId="0" fontId="17" fillId="0" borderId="0" xfId="0" applyFont="1" applyFill="1">
      <alignment vertical="center"/>
    </xf>
    <xf numFmtId="0" fontId="11" fillId="0" borderId="0" xfId="0" applyFont="1" applyAlignment="1">
      <alignment horizontal="center" vertical="center"/>
    </xf>
    <xf numFmtId="0" fontId="11" fillId="0" borderId="0" xfId="0" applyFont="1">
      <alignment vertical="center"/>
    </xf>
    <xf numFmtId="0" fontId="14" fillId="0" borderId="0" xfId="0" applyFont="1" applyFill="1">
      <alignment vertical="center"/>
    </xf>
    <xf numFmtId="0" fontId="1" fillId="0" borderId="0" xfId="0" applyFont="1">
      <alignment vertical="center"/>
    </xf>
    <xf numFmtId="0" fontId="9" fillId="0" borderId="0" xfId="0" applyFont="1">
      <alignment vertical="center"/>
    </xf>
    <xf numFmtId="0" fontId="9" fillId="0" borderId="0" xfId="0" applyFont="1" applyAlignment="1">
      <alignment horizontal="center" vertical="center"/>
    </xf>
    <xf numFmtId="0" fontId="8" fillId="0" borderId="0" xfId="0" applyFont="1">
      <alignment vertical="center"/>
    </xf>
    <xf numFmtId="0" fontId="12" fillId="0" borderId="0" xfId="0" applyFont="1">
      <alignment vertical="center"/>
    </xf>
    <xf numFmtId="0" fontId="18" fillId="0" borderId="0" xfId="0" applyFont="1" applyAlignment="1">
      <alignment horizontal="center" vertical="center"/>
    </xf>
    <xf numFmtId="0" fontId="19" fillId="0" borderId="0" xfId="0" applyFont="1">
      <alignment vertical="center"/>
    </xf>
    <xf numFmtId="0" fontId="10" fillId="0" borderId="0" xfId="0" applyFont="1" applyAlignment="1">
      <alignment horizontal="center" vertical="center" wrapText="1"/>
    </xf>
    <xf numFmtId="0" fontId="20" fillId="0" borderId="0" xfId="0" applyFont="1" applyFill="1">
      <alignment vertical="center"/>
    </xf>
    <xf numFmtId="0" fontId="20" fillId="0" borderId="0" xfId="0" applyFont="1" applyFill="1" applyAlignment="1">
      <alignment horizontal="center" vertical="center"/>
    </xf>
    <xf numFmtId="0" fontId="21" fillId="0" borderId="0" xfId="0" applyFont="1" applyFill="1">
      <alignment vertical="center"/>
    </xf>
    <xf numFmtId="0" fontId="2" fillId="0" borderId="10" xfId="0" applyFont="1" applyBorder="1" applyAlignment="1">
      <alignment horizontal="center" vertical="center"/>
    </xf>
    <xf numFmtId="0" fontId="15" fillId="0" borderId="11" xfId="0" applyFont="1" applyBorder="1" applyAlignment="1">
      <alignment horizontal="center" vertical="center"/>
    </xf>
    <xf numFmtId="0" fontId="11" fillId="0" borderId="12" xfId="0" applyFont="1" applyBorder="1" applyAlignment="1">
      <alignment horizontal="center" vertical="center"/>
    </xf>
    <xf numFmtId="0" fontId="13" fillId="0" borderId="13" xfId="0" applyFont="1" applyBorder="1" applyAlignment="1">
      <alignment horizontal="left" vertical="center"/>
    </xf>
    <xf numFmtId="0" fontId="14" fillId="0" borderId="13" xfId="0" applyFont="1" applyBorder="1" applyAlignment="1">
      <alignment horizontal="left" vertical="center" wrapText="1"/>
    </xf>
    <xf numFmtId="0" fontId="14" fillId="0" borderId="13" xfId="0" applyFont="1" applyBorder="1" applyAlignment="1">
      <alignment horizontal="center" vertical="center" wrapText="1"/>
    </xf>
    <xf numFmtId="0" fontId="18" fillId="0" borderId="13" xfId="0" applyFont="1" applyBorder="1" applyAlignment="1">
      <alignment horizontal="left" vertical="center" wrapText="1"/>
    </xf>
    <xf numFmtId="0" fontId="14" fillId="0" borderId="13" xfId="0" applyFont="1" applyFill="1" applyBorder="1" applyAlignment="1">
      <alignment horizontal="left" vertical="center"/>
    </xf>
    <xf numFmtId="0" fontId="16" fillId="0" borderId="0" xfId="0" applyFont="1" applyFill="1">
      <alignment vertical="center"/>
    </xf>
    <xf numFmtId="0" fontId="11" fillId="0" borderId="0" xfId="0" applyFont="1" applyFill="1" applyAlignment="1">
      <alignment horizontal="center" vertical="center"/>
    </xf>
    <xf numFmtId="0" fontId="0" fillId="0" borderId="0" xfId="0" applyFill="1">
      <alignment vertical="center"/>
    </xf>
    <xf numFmtId="0" fontId="18" fillId="0" borderId="0" xfId="0" applyFont="1" applyFill="1" applyAlignment="1">
      <alignment horizontal="center" vertical="center"/>
    </xf>
    <xf numFmtId="0" fontId="19" fillId="0" borderId="0" xfId="0" applyFont="1" applyFill="1">
      <alignment vertical="center"/>
    </xf>
    <xf numFmtId="0" fontId="12" fillId="0" borderId="1" xfId="0" applyFont="1" applyFill="1" applyBorder="1" applyAlignment="1">
      <alignment horizontal="center" vertical="center"/>
    </xf>
    <xf numFmtId="0" fontId="12" fillId="0" borderId="14" xfId="0" applyFont="1" applyFill="1" applyBorder="1" applyAlignment="1">
      <alignment horizontal="center" vertical="center"/>
    </xf>
    <xf numFmtId="0" fontId="15" fillId="0" borderId="14" xfId="0" applyFont="1" applyFill="1" applyBorder="1" applyAlignment="1">
      <alignment horizontal="center" vertical="center"/>
    </xf>
    <xf numFmtId="0" fontId="11" fillId="0" borderId="7" xfId="0" applyFont="1" applyFill="1" applyBorder="1" applyAlignment="1">
      <alignment horizontal="center" vertical="center"/>
    </xf>
    <xf numFmtId="0" fontId="12" fillId="0" borderId="3" xfId="0" applyFont="1" applyFill="1" applyBorder="1" applyAlignment="1">
      <alignment horizontal="center" vertical="center"/>
    </xf>
    <xf numFmtId="0" fontId="15" fillId="0" borderId="4" xfId="0" applyFont="1" applyFill="1" applyBorder="1" applyAlignment="1">
      <alignment horizontal="left" vertical="center"/>
    </xf>
    <xf numFmtId="0" fontId="12" fillId="0" borderId="15" xfId="0" applyFont="1" applyFill="1" applyBorder="1" applyAlignment="1">
      <alignment horizontal="left" vertical="center"/>
    </xf>
    <xf numFmtId="0" fontId="11" fillId="0" borderId="8" xfId="0" applyFont="1" applyFill="1" applyBorder="1" applyAlignment="1">
      <alignment vertical="center" wrapText="1"/>
    </xf>
    <xf numFmtId="0" fontId="14" fillId="0" borderId="4"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3" fillId="0" borderId="8" xfId="0" applyFont="1" applyFill="1" applyBorder="1" applyAlignment="1">
      <alignment vertical="center" wrapText="1"/>
    </xf>
    <xf numFmtId="0" fontId="15" fillId="0" borderId="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8" fillId="0" borderId="15" xfId="0" applyFont="1" applyFill="1" applyBorder="1" applyAlignment="1">
      <alignment horizontal="left" vertical="center" wrapText="1"/>
    </xf>
    <xf numFmtId="0" fontId="19" fillId="0" borderId="8" xfId="0" applyFont="1" applyFill="1" applyBorder="1" applyAlignment="1">
      <alignment vertical="center" wrapText="1"/>
    </xf>
    <xf numFmtId="0" fontId="18" fillId="0" borderId="4" xfId="0" applyFont="1" applyFill="1" applyBorder="1" applyAlignment="1">
      <alignment vertical="center" wrapText="1"/>
    </xf>
    <xf numFmtId="0" fontId="18" fillId="0" borderId="15" xfId="0" applyFont="1" applyFill="1" applyBorder="1" applyAlignment="1">
      <alignment vertical="center" wrapText="1"/>
    </xf>
    <xf numFmtId="0" fontId="18" fillId="0" borderId="8" xfId="0" applyFont="1" applyFill="1" applyBorder="1" applyAlignment="1">
      <alignment vertical="center" wrapText="1"/>
    </xf>
    <xf numFmtId="0" fontId="22" fillId="0" borderId="16" xfId="0" applyFont="1" applyFill="1" applyBorder="1" applyAlignment="1">
      <alignment horizontal="justify" vertical="center"/>
    </xf>
    <xf numFmtId="0" fontId="22" fillId="0" borderId="17" xfId="0" applyFont="1" applyFill="1" applyBorder="1" applyAlignment="1">
      <alignment horizontal="justify" vertical="center"/>
    </xf>
    <xf numFmtId="0" fontId="18" fillId="0" borderId="4" xfId="49" applyFont="1" applyFill="1" applyBorder="1" applyAlignment="1">
      <alignment vertical="center" wrapText="1"/>
    </xf>
    <xf numFmtId="0" fontId="12" fillId="0" borderId="18" xfId="0" applyFont="1" applyFill="1" applyBorder="1" applyAlignment="1">
      <alignment horizontal="center" vertical="center"/>
    </xf>
    <xf numFmtId="0" fontId="20" fillId="0" borderId="6" xfId="0" applyFont="1" applyFill="1" applyBorder="1" applyAlignment="1">
      <alignment horizontal="center" vertical="center"/>
    </xf>
    <xf numFmtId="0" fontId="23" fillId="0" borderId="19" xfId="0" applyFont="1" applyFill="1" applyBorder="1" applyAlignment="1">
      <alignment horizontal="center" vertical="center"/>
    </xf>
    <xf numFmtId="0" fontId="21" fillId="0" borderId="9" xfId="0" applyFont="1" applyFill="1" applyBorder="1">
      <alignment vertical="center"/>
    </xf>
    <xf numFmtId="0" fontId="24" fillId="0" borderId="0" xfId="0" applyFont="1" applyFill="1">
      <alignment vertical="center"/>
    </xf>
    <xf numFmtId="0" fontId="2" fillId="0" borderId="0" xfId="0" applyFont="1" applyAlignment="1">
      <alignment horizontal="center" vertical="center"/>
    </xf>
    <xf numFmtId="0" fontId="5" fillId="0" borderId="0" xfId="0" applyFont="1" applyFill="1">
      <alignment vertical="center"/>
    </xf>
    <xf numFmtId="0" fontId="25" fillId="0" borderId="0" xfId="0" applyFont="1">
      <alignment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5" fillId="0" borderId="0" xfId="0" applyFont="1">
      <alignment vertical="center"/>
    </xf>
    <xf numFmtId="0" fontId="26" fillId="0" borderId="0" xfId="0" applyFont="1">
      <alignment vertical="center"/>
    </xf>
    <xf numFmtId="0" fontId="27" fillId="0" borderId="0" xfId="0" applyFont="1">
      <alignment vertical="center"/>
    </xf>
    <xf numFmtId="0" fontId="28" fillId="0" borderId="0" xfId="0" applyFont="1">
      <alignment vertical="center"/>
    </xf>
    <xf numFmtId="0" fontId="28" fillId="0" borderId="0" xfId="0" applyFont="1" applyAlignment="1">
      <alignment horizontal="center" vertical="center"/>
    </xf>
    <xf numFmtId="0" fontId="27" fillId="0" borderId="0" xfId="0" applyFont="1" applyAlignment="1">
      <alignment horizontal="center" vertical="center" wrapText="1"/>
    </xf>
    <xf numFmtId="0" fontId="27" fillId="0" borderId="0" xfId="0" applyFont="1" applyAlignment="1">
      <alignment horizontal="center" vertical="center"/>
    </xf>
    <xf numFmtId="0" fontId="5" fillId="0" borderId="0" xfId="0" applyFont="1" applyFill="1" applyAlignment="1">
      <alignment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3 3_附件1.评价指标体系" xfId="49"/>
    <cellStyle name="常规_绩效考评指标(4.1） 2 2 3" xfId="50"/>
    <cellStyle name="常规 3 2 3_附件1.评价指标体系" xfId="51"/>
    <cellStyle name="常规 2 2 2" xfId="52"/>
    <cellStyle name="常规 3 3 2 2_附件1.评价指标体系" xfId="53"/>
  </cellStyles>
  <tableStyles count="0" defaultTableStyle="TableStyleMedium2" defaultPivotStyle="PivotStyleLight16"/>
  <colors>
    <mruColors>
      <color rgb="005757F9"/>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80109&#32463;&#24314;&#36164;&#26009;20210708-\01&#39044;&#31639;&#20869;&#25320;&#27454;&#36164;&#26009;-----------------\2024&#24180;&#39044;&#31639;&#24773;&#20917;\2.&#30417;&#30563;&#35780;&#20215;&#23460;\2024&#24180;&#37325;&#28857;&#39033;&#30446;&#35780;&#20215;%2011&#26376;\2022&#37325;&#28857;&#35780;&#20215;&#25253;&#21578;&#21442;&#32771;\2022&#24180;&#24230;&#24576;&#36828;&#21439;&#22478;&#21306;&#36335;&#28783;&#25913;&#36896;&#33410;&#33021;&#21450;&#26234;&#24935;&#36335;&#28783;&#21319;&#32423;&#25913;&#36896;&#39033;&#30446;&#32489;&#25928;&#35780;&#20215;\2022&#24180;&#24230;&#8220;&#24576;&#36828;&#21439;&#22478;&#21306;&#36335;&#28783;&#25913;&#36896;&#33410;&#33021;&#21450;&#26234;&#24935;&#36335;&#28783;&#21319;&#32423;&#25913;&#36896;&#39033;&#30446;&#25903;&#20986;&#32489;&#25928;&#35780;&#20215;&#25253;&#21578;&#8221;&#39033;&#30446;&#32489;&#25928;&#35780;&#20215;&#25253;&#21578;&#38468;&#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附表1-绩效评价指标体系"/>
      <sheetName val="附表2-绩效目标完成清单"/>
      <sheetName val="附表3-绩效评价问题清单"/>
      <sheetName val="附表4-绩效评价评分情况表"/>
    </sheetNames>
    <sheetDataSet>
      <sheetData sheetId="0">
        <row r="3">
          <cell r="A3" t="str">
            <v>被评价单位名称：怀远县城管局</v>
          </cell>
        </row>
      </sheetData>
      <sheetData sheetId="1"/>
      <sheetData sheetId="2"/>
      <sheetData sheetId="3"/>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zoomScale="80" zoomScaleNormal="80" topLeftCell="A11" workbookViewId="0">
      <selection activeCell="A4" sqref="A4:K26"/>
    </sheetView>
  </sheetViews>
  <sheetFormatPr defaultColWidth="9" defaultRowHeight="13.5"/>
  <cols>
    <col min="1" max="1" width="5.41666666666667" style="117" customWidth="1"/>
    <col min="2" max="2" width="11.6" style="67" customWidth="1"/>
    <col min="3" max="3" width="13.025" style="67" customWidth="1"/>
    <col min="4" max="4" width="24.875" style="65" customWidth="1"/>
    <col min="5" max="5" width="7.81666666666667" style="66" customWidth="1"/>
    <col min="6" max="6" width="42.0833333333333" style="118" customWidth="1"/>
    <col min="7" max="7" width="58.75" style="119" customWidth="1"/>
    <col min="8" max="8" width="90.775" style="65" customWidth="1"/>
  </cols>
  <sheetData>
    <row r="1" s="64" customFormat="1" ht="15" spans="1:8">
      <c r="A1" s="120" t="s">
        <v>0</v>
      </c>
      <c r="B1" s="67"/>
      <c r="C1" s="67"/>
      <c r="D1" s="65"/>
      <c r="E1" s="66"/>
      <c r="F1" s="118"/>
      <c r="G1" s="119"/>
      <c r="H1" s="65"/>
    </row>
    <row r="2" s="64" customFormat="1" ht="25.5" spans="1:8">
      <c r="A2" s="71" t="s">
        <v>1</v>
      </c>
      <c r="B2" s="71"/>
      <c r="C2" s="71"/>
      <c r="D2" s="71"/>
      <c r="E2" s="71"/>
      <c r="F2" s="71"/>
      <c r="G2" s="71"/>
      <c r="H2" s="71"/>
    </row>
    <row r="3" s="114" customFormat="1" ht="19" customHeight="1" spans="1:8">
      <c r="A3" s="20" t="s">
        <v>2</v>
      </c>
      <c r="B3" s="6"/>
      <c r="C3" s="6"/>
      <c r="D3" s="48"/>
      <c r="E3" s="22"/>
      <c r="F3" s="23"/>
      <c r="G3" s="2"/>
      <c r="H3" s="48"/>
    </row>
    <row r="4" s="115" customFormat="1" ht="33.5" customHeight="1" spans="1:11">
      <c r="A4" s="24" t="s">
        <v>3</v>
      </c>
      <c r="B4" s="25" t="s">
        <v>4</v>
      </c>
      <c r="C4" s="25" t="s">
        <v>5</v>
      </c>
      <c r="D4" s="26" t="s">
        <v>6</v>
      </c>
      <c r="E4" s="26" t="s">
        <v>7</v>
      </c>
      <c r="F4" s="25" t="s">
        <v>8</v>
      </c>
      <c r="G4" s="25" t="s">
        <v>9</v>
      </c>
      <c r="H4" s="27" t="s">
        <v>10</v>
      </c>
      <c r="I4" s="50" t="s">
        <v>11</v>
      </c>
      <c r="J4" s="50" t="s">
        <v>12</v>
      </c>
      <c r="K4" s="51" t="s">
        <v>13</v>
      </c>
    </row>
    <row r="5" s="3" customFormat="1" ht="88" customHeight="1" spans="1:11">
      <c r="A5" s="28">
        <v>1</v>
      </c>
      <c r="B5" s="29" t="s">
        <v>14</v>
      </c>
      <c r="C5" s="29" t="s">
        <v>15</v>
      </c>
      <c r="D5" s="30" t="s">
        <v>16</v>
      </c>
      <c r="E5" s="31">
        <v>3</v>
      </c>
      <c r="F5" s="32" t="s">
        <v>17</v>
      </c>
      <c r="G5" s="32" t="s">
        <v>18</v>
      </c>
      <c r="H5" s="30" t="s">
        <v>19</v>
      </c>
      <c r="I5" s="31">
        <v>3</v>
      </c>
      <c r="J5" s="31">
        <v>0</v>
      </c>
      <c r="K5" s="52">
        <f t="shared" ref="K5:K26" si="0">ROUND(I5/E5,4)</f>
        <v>1</v>
      </c>
    </row>
    <row r="6" s="3" customFormat="1" ht="103" customHeight="1" spans="1:12">
      <c r="A6" s="28">
        <v>2</v>
      </c>
      <c r="B6" s="29"/>
      <c r="C6" s="29"/>
      <c r="D6" s="30" t="s">
        <v>20</v>
      </c>
      <c r="E6" s="31">
        <v>3</v>
      </c>
      <c r="F6" s="32" t="s">
        <v>21</v>
      </c>
      <c r="G6" s="32" t="s">
        <v>22</v>
      </c>
      <c r="H6" s="30" t="s">
        <v>23</v>
      </c>
      <c r="I6" s="31">
        <v>3</v>
      </c>
      <c r="J6" s="31">
        <f t="shared" ref="J6:J21" si="1">E6-I6</f>
        <v>0</v>
      </c>
      <c r="K6" s="52">
        <f t="shared" si="0"/>
        <v>1</v>
      </c>
      <c r="L6" s="53"/>
    </row>
    <row r="7" s="3" customFormat="1" ht="91" customHeight="1" spans="1:11">
      <c r="A7" s="28">
        <v>3</v>
      </c>
      <c r="B7" s="29"/>
      <c r="C7" s="29" t="s">
        <v>24</v>
      </c>
      <c r="D7" s="30" t="s">
        <v>25</v>
      </c>
      <c r="E7" s="31">
        <v>3</v>
      </c>
      <c r="F7" s="32" t="s">
        <v>26</v>
      </c>
      <c r="G7" s="30" t="s">
        <v>27</v>
      </c>
      <c r="H7" s="30" t="s">
        <v>28</v>
      </c>
      <c r="I7" s="31">
        <v>3</v>
      </c>
      <c r="J7" s="31">
        <f t="shared" si="1"/>
        <v>0</v>
      </c>
      <c r="K7" s="52">
        <f t="shared" si="0"/>
        <v>1</v>
      </c>
    </row>
    <row r="8" s="3" customFormat="1" ht="87" customHeight="1" spans="1:11">
      <c r="A8" s="28">
        <v>4</v>
      </c>
      <c r="B8" s="29"/>
      <c r="C8" s="29"/>
      <c r="D8" s="30" t="s">
        <v>29</v>
      </c>
      <c r="E8" s="31">
        <v>4</v>
      </c>
      <c r="F8" s="32" t="s">
        <v>30</v>
      </c>
      <c r="G8" s="30" t="s">
        <v>31</v>
      </c>
      <c r="H8" s="32" t="s">
        <v>32</v>
      </c>
      <c r="I8" s="31">
        <v>3</v>
      </c>
      <c r="J8" s="31">
        <f t="shared" si="1"/>
        <v>1</v>
      </c>
      <c r="K8" s="52">
        <f t="shared" si="0"/>
        <v>0.75</v>
      </c>
    </row>
    <row r="9" s="3" customFormat="1" ht="73" customHeight="1" spans="1:11">
      <c r="A9" s="28">
        <v>5</v>
      </c>
      <c r="B9" s="29"/>
      <c r="C9" s="29" t="s">
        <v>33</v>
      </c>
      <c r="D9" s="30" t="s">
        <v>34</v>
      </c>
      <c r="E9" s="31">
        <v>3</v>
      </c>
      <c r="F9" s="32" t="s">
        <v>35</v>
      </c>
      <c r="G9" s="32" t="s">
        <v>36</v>
      </c>
      <c r="H9" s="30" t="s">
        <v>37</v>
      </c>
      <c r="I9" s="31">
        <v>3</v>
      </c>
      <c r="J9" s="31">
        <f t="shared" si="1"/>
        <v>0</v>
      </c>
      <c r="K9" s="52">
        <f t="shared" si="0"/>
        <v>1</v>
      </c>
    </row>
    <row r="10" s="3" customFormat="1" ht="48" customHeight="1" spans="1:11">
      <c r="A10" s="28">
        <v>6</v>
      </c>
      <c r="B10" s="29"/>
      <c r="C10" s="29"/>
      <c r="D10" s="30" t="s">
        <v>38</v>
      </c>
      <c r="E10" s="31">
        <v>4</v>
      </c>
      <c r="F10" s="32" t="s">
        <v>39</v>
      </c>
      <c r="G10" s="32" t="s">
        <v>40</v>
      </c>
      <c r="H10" s="32" t="s">
        <v>41</v>
      </c>
      <c r="I10" s="31">
        <v>4</v>
      </c>
      <c r="J10" s="31">
        <f t="shared" si="1"/>
        <v>0</v>
      </c>
      <c r="K10" s="52">
        <f t="shared" si="0"/>
        <v>1</v>
      </c>
    </row>
    <row r="11" s="4" customFormat="1" ht="105" customHeight="1" spans="1:11">
      <c r="A11" s="33">
        <v>7</v>
      </c>
      <c r="B11" s="29" t="s">
        <v>42</v>
      </c>
      <c r="C11" s="29" t="s">
        <v>43</v>
      </c>
      <c r="D11" s="30" t="s">
        <v>44</v>
      </c>
      <c r="E11" s="31">
        <v>2</v>
      </c>
      <c r="F11" s="30" t="s">
        <v>45</v>
      </c>
      <c r="G11" s="30" t="s">
        <v>46</v>
      </c>
      <c r="H11" s="32" t="s">
        <v>47</v>
      </c>
      <c r="I11" s="31">
        <v>2</v>
      </c>
      <c r="J11" s="31">
        <f t="shared" si="1"/>
        <v>0</v>
      </c>
      <c r="K11" s="52">
        <f t="shared" si="0"/>
        <v>1</v>
      </c>
    </row>
    <row r="12" s="4" customFormat="1" ht="61" customHeight="1" spans="1:11">
      <c r="A12" s="33">
        <v>8</v>
      </c>
      <c r="B12" s="29"/>
      <c r="C12" s="29"/>
      <c r="D12" s="30" t="s">
        <v>48</v>
      </c>
      <c r="E12" s="31">
        <v>2</v>
      </c>
      <c r="F12" s="30" t="s">
        <v>49</v>
      </c>
      <c r="G12" s="30" t="s">
        <v>50</v>
      </c>
      <c r="H12" s="30" t="s">
        <v>51</v>
      </c>
      <c r="I12" s="31">
        <v>2</v>
      </c>
      <c r="J12" s="31">
        <f t="shared" si="1"/>
        <v>0</v>
      </c>
      <c r="K12" s="52">
        <f t="shared" si="0"/>
        <v>1</v>
      </c>
    </row>
    <row r="13" s="3" customFormat="1" ht="78" customHeight="1" spans="1:11">
      <c r="A13" s="28">
        <v>9</v>
      </c>
      <c r="B13" s="29"/>
      <c r="C13" s="29"/>
      <c r="D13" s="30" t="s">
        <v>52</v>
      </c>
      <c r="E13" s="31">
        <v>4</v>
      </c>
      <c r="F13" s="32" t="s">
        <v>53</v>
      </c>
      <c r="G13" s="30" t="s">
        <v>54</v>
      </c>
      <c r="H13" s="30" t="s">
        <v>55</v>
      </c>
      <c r="I13" s="31">
        <v>4</v>
      </c>
      <c r="J13" s="31">
        <f t="shared" si="1"/>
        <v>0</v>
      </c>
      <c r="K13" s="52">
        <f t="shared" si="0"/>
        <v>1</v>
      </c>
    </row>
    <row r="14" s="3" customFormat="1" ht="102" customHeight="1" spans="1:11">
      <c r="A14" s="28">
        <v>10</v>
      </c>
      <c r="B14" s="29"/>
      <c r="C14" s="29"/>
      <c r="D14" s="30" t="s">
        <v>56</v>
      </c>
      <c r="E14" s="31">
        <v>4</v>
      </c>
      <c r="F14" s="32" t="s">
        <v>57</v>
      </c>
      <c r="G14" s="32" t="s">
        <v>58</v>
      </c>
      <c r="H14" s="32" t="s">
        <v>58</v>
      </c>
      <c r="I14" s="31">
        <v>4</v>
      </c>
      <c r="J14" s="31">
        <f t="shared" si="1"/>
        <v>0</v>
      </c>
      <c r="K14" s="52">
        <f t="shared" si="0"/>
        <v>1</v>
      </c>
    </row>
    <row r="15" s="3" customFormat="1" ht="91" customHeight="1" spans="1:11">
      <c r="A15" s="28">
        <v>11</v>
      </c>
      <c r="B15" s="29"/>
      <c r="C15" s="29" t="s">
        <v>59</v>
      </c>
      <c r="D15" s="30" t="s">
        <v>60</v>
      </c>
      <c r="E15" s="31">
        <v>5</v>
      </c>
      <c r="F15" s="32" t="s">
        <v>61</v>
      </c>
      <c r="G15" s="32" t="s">
        <v>62</v>
      </c>
      <c r="H15" s="32" t="s">
        <v>63</v>
      </c>
      <c r="I15" s="31">
        <v>2</v>
      </c>
      <c r="J15" s="31">
        <f t="shared" si="1"/>
        <v>3</v>
      </c>
      <c r="K15" s="52">
        <f t="shared" si="0"/>
        <v>0.4</v>
      </c>
    </row>
    <row r="16" s="4" customFormat="1" ht="52" customHeight="1" spans="1:11">
      <c r="A16" s="28">
        <v>12</v>
      </c>
      <c r="B16" s="29"/>
      <c r="C16" s="29"/>
      <c r="D16" s="30" t="s">
        <v>64</v>
      </c>
      <c r="E16" s="31">
        <v>3</v>
      </c>
      <c r="F16" s="30" t="s">
        <v>65</v>
      </c>
      <c r="G16" s="30" t="s">
        <v>66</v>
      </c>
      <c r="H16" s="30" t="s">
        <v>67</v>
      </c>
      <c r="I16" s="31">
        <v>3</v>
      </c>
      <c r="J16" s="31">
        <f t="shared" si="1"/>
        <v>0</v>
      </c>
      <c r="K16" s="52">
        <f t="shared" si="0"/>
        <v>1</v>
      </c>
    </row>
    <row r="17" s="4" customFormat="1" ht="96" customHeight="1" spans="1:11">
      <c r="A17" s="28">
        <v>13</v>
      </c>
      <c r="B17" s="29" t="s">
        <v>68</v>
      </c>
      <c r="C17" s="34" t="s">
        <v>69</v>
      </c>
      <c r="D17" s="30" t="s">
        <v>70</v>
      </c>
      <c r="E17" s="31">
        <v>12</v>
      </c>
      <c r="F17" s="30" t="s">
        <v>71</v>
      </c>
      <c r="G17" s="30" t="s">
        <v>72</v>
      </c>
      <c r="H17" s="30" t="s">
        <v>73</v>
      </c>
      <c r="I17" s="31">
        <v>8</v>
      </c>
      <c r="J17" s="31">
        <f t="shared" si="1"/>
        <v>4</v>
      </c>
      <c r="K17" s="52">
        <f t="shared" si="0"/>
        <v>0.6667</v>
      </c>
    </row>
    <row r="18" s="4" customFormat="1" ht="79" customHeight="1" spans="1:11">
      <c r="A18" s="28">
        <v>14</v>
      </c>
      <c r="B18" s="29"/>
      <c r="C18" s="34" t="s">
        <v>74</v>
      </c>
      <c r="D18" s="30" t="s">
        <v>75</v>
      </c>
      <c r="E18" s="31">
        <v>8</v>
      </c>
      <c r="F18" s="30" t="s">
        <v>76</v>
      </c>
      <c r="G18" s="30" t="s">
        <v>77</v>
      </c>
      <c r="H18" s="30" t="s">
        <v>78</v>
      </c>
      <c r="I18" s="31">
        <v>8</v>
      </c>
      <c r="J18" s="31">
        <f t="shared" si="1"/>
        <v>0</v>
      </c>
      <c r="K18" s="52">
        <f t="shared" si="0"/>
        <v>1</v>
      </c>
    </row>
    <row r="19" s="4" customFormat="1" ht="141" customHeight="1" spans="1:11">
      <c r="A19" s="28">
        <v>15</v>
      </c>
      <c r="B19" s="29"/>
      <c r="C19" s="34" t="s">
        <v>79</v>
      </c>
      <c r="D19" s="30" t="s">
        <v>80</v>
      </c>
      <c r="E19" s="31">
        <v>5</v>
      </c>
      <c r="F19" s="30" t="s">
        <v>81</v>
      </c>
      <c r="G19" s="30" t="s">
        <v>82</v>
      </c>
      <c r="H19" s="30" t="s">
        <v>83</v>
      </c>
      <c r="I19" s="31">
        <v>5</v>
      </c>
      <c r="J19" s="31">
        <f t="shared" si="1"/>
        <v>0</v>
      </c>
      <c r="K19" s="52">
        <f t="shared" si="0"/>
        <v>1</v>
      </c>
    </row>
    <row r="20" s="4" customFormat="1" ht="70" customHeight="1" spans="1:11">
      <c r="A20" s="28">
        <v>16</v>
      </c>
      <c r="B20" s="29"/>
      <c r="C20" s="34" t="s">
        <v>84</v>
      </c>
      <c r="D20" s="30" t="s">
        <v>85</v>
      </c>
      <c r="E20" s="31">
        <v>5</v>
      </c>
      <c r="F20" s="30" t="s">
        <v>86</v>
      </c>
      <c r="G20" s="30" t="s">
        <v>87</v>
      </c>
      <c r="H20" s="30" t="s">
        <v>88</v>
      </c>
      <c r="I20" s="31">
        <v>5</v>
      </c>
      <c r="J20" s="31">
        <f t="shared" si="1"/>
        <v>0</v>
      </c>
      <c r="K20" s="52">
        <f t="shared" si="0"/>
        <v>1</v>
      </c>
    </row>
    <row r="21" s="3" customFormat="1" ht="83" customHeight="1" spans="1:12">
      <c r="A21" s="28">
        <v>17</v>
      </c>
      <c r="B21" s="29" t="s">
        <v>89</v>
      </c>
      <c r="C21" s="34" t="s">
        <v>90</v>
      </c>
      <c r="D21" s="30" t="s">
        <v>91</v>
      </c>
      <c r="E21" s="31">
        <v>6</v>
      </c>
      <c r="F21" s="32" t="s">
        <v>92</v>
      </c>
      <c r="G21" s="30" t="s">
        <v>91</v>
      </c>
      <c r="H21" s="30" t="s">
        <v>93</v>
      </c>
      <c r="I21" s="31">
        <v>6</v>
      </c>
      <c r="J21" s="31">
        <f t="shared" si="1"/>
        <v>0</v>
      </c>
      <c r="K21" s="52">
        <f t="shared" si="0"/>
        <v>1</v>
      </c>
      <c r="L21" s="54"/>
    </row>
    <row r="22" s="116" customFormat="1" ht="45" customHeight="1" spans="1:12">
      <c r="A22" s="35">
        <v>18</v>
      </c>
      <c r="B22" s="36"/>
      <c r="C22" s="37" t="s">
        <v>94</v>
      </c>
      <c r="D22" s="38" t="s">
        <v>95</v>
      </c>
      <c r="E22" s="39">
        <v>6</v>
      </c>
      <c r="F22" s="38" t="s">
        <v>96</v>
      </c>
      <c r="G22" s="38" t="s">
        <v>97</v>
      </c>
      <c r="H22" s="38" t="s">
        <v>98</v>
      </c>
      <c r="I22" s="39">
        <v>6</v>
      </c>
      <c r="J22" s="39"/>
      <c r="K22" s="55">
        <f t="shared" si="0"/>
        <v>1</v>
      </c>
      <c r="L22" s="127"/>
    </row>
    <row r="23" s="3" customFormat="1" ht="51" customHeight="1" spans="1:12">
      <c r="A23" s="28">
        <v>19</v>
      </c>
      <c r="B23" s="29"/>
      <c r="C23" s="34" t="s">
        <v>99</v>
      </c>
      <c r="D23" s="30" t="s">
        <v>100</v>
      </c>
      <c r="E23" s="31">
        <v>6</v>
      </c>
      <c r="F23" s="32" t="s">
        <v>101</v>
      </c>
      <c r="G23" s="30" t="s">
        <v>102</v>
      </c>
      <c r="H23" s="30" t="s">
        <v>103</v>
      </c>
      <c r="I23" s="31">
        <v>6</v>
      </c>
      <c r="J23" s="31">
        <f>E23-I23</f>
        <v>0</v>
      </c>
      <c r="K23" s="52">
        <f t="shared" si="0"/>
        <v>1</v>
      </c>
      <c r="L23" s="54"/>
    </row>
    <row r="24" s="4" customFormat="1" ht="106" customHeight="1" spans="1:12">
      <c r="A24" s="28">
        <v>20</v>
      </c>
      <c r="B24" s="29"/>
      <c r="C24" s="34" t="s">
        <v>104</v>
      </c>
      <c r="D24" s="30" t="s">
        <v>105</v>
      </c>
      <c r="E24" s="31">
        <v>6</v>
      </c>
      <c r="F24" s="32" t="s">
        <v>106</v>
      </c>
      <c r="G24" s="30" t="s">
        <v>107</v>
      </c>
      <c r="H24" s="30" t="s">
        <v>108</v>
      </c>
      <c r="I24" s="31">
        <v>5</v>
      </c>
      <c r="J24" s="31">
        <f>E24-I24</f>
        <v>1</v>
      </c>
      <c r="K24" s="52">
        <f t="shared" si="0"/>
        <v>0.8333</v>
      </c>
      <c r="L24" s="57"/>
    </row>
    <row r="25" s="4" customFormat="1" ht="55" customHeight="1" spans="1:11">
      <c r="A25" s="28">
        <v>21</v>
      </c>
      <c r="B25" s="29"/>
      <c r="C25" s="29" t="s">
        <v>109</v>
      </c>
      <c r="D25" s="30" t="s">
        <v>110</v>
      </c>
      <c r="E25" s="31">
        <v>6</v>
      </c>
      <c r="F25" s="30" t="s">
        <v>111</v>
      </c>
      <c r="G25" s="30" t="s">
        <v>112</v>
      </c>
      <c r="H25" s="30" t="s">
        <v>113</v>
      </c>
      <c r="I25" s="31">
        <v>5.5</v>
      </c>
      <c r="J25" s="31">
        <v>0.5</v>
      </c>
      <c r="K25" s="52">
        <f t="shared" si="0"/>
        <v>0.9167</v>
      </c>
    </row>
    <row r="26" s="6" customFormat="1" ht="23.5" customHeight="1" spans="1:11">
      <c r="A26" s="40" t="s">
        <v>114</v>
      </c>
      <c r="B26" s="41"/>
      <c r="C26" s="41"/>
      <c r="D26" s="42"/>
      <c r="E26" s="43">
        <f t="shared" ref="E26:J26" si="2">SUM(E5:E25)</f>
        <v>100</v>
      </c>
      <c r="F26" s="44"/>
      <c r="G26" s="41"/>
      <c r="H26" s="45"/>
      <c r="I26" s="43">
        <f t="shared" si="2"/>
        <v>90.5</v>
      </c>
      <c r="J26" s="43">
        <f t="shared" si="2"/>
        <v>9.5</v>
      </c>
      <c r="K26" s="58">
        <f t="shared" si="0"/>
        <v>0.905</v>
      </c>
    </row>
    <row r="27" ht="18.75" spans="1:8">
      <c r="A27" s="121"/>
      <c r="B27" s="122"/>
      <c r="C27" s="122"/>
      <c r="D27" s="123"/>
      <c r="E27" s="124"/>
      <c r="F27" s="125"/>
      <c r="G27" s="126"/>
      <c r="H27" s="123"/>
    </row>
  </sheetData>
  <mergeCells count="11">
    <mergeCell ref="A2:H2"/>
    <mergeCell ref="A26:C26"/>
    <mergeCell ref="B5:B10"/>
    <mergeCell ref="B11:B16"/>
    <mergeCell ref="B17:B20"/>
    <mergeCell ref="B21:B25"/>
    <mergeCell ref="C5:C6"/>
    <mergeCell ref="C7:C8"/>
    <mergeCell ref="C9:C10"/>
    <mergeCell ref="C11:C14"/>
    <mergeCell ref="C15:C16"/>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zoomScale="80" zoomScaleNormal="80" workbookViewId="0">
      <pane xSplit="1" ySplit="4" topLeftCell="B13" activePane="bottomRight" state="frozen"/>
      <selection/>
      <selection pane="topRight"/>
      <selection pane="bottomLeft"/>
      <selection pane="bottomRight" activeCell="F9" sqref="F9"/>
    </sheetView>
  </sheetViews>
  <sheetFormatPr defaultColWidth="9" defaultRowHeight="13.5" outlineLevelCol="4"/>
  <cols>
    <col min="1" max="1" width="6.41666666666667" style="46" customWidth="1"/>
    <col min="2" max="2" width="60.4666666666667" style="16" customWidth="1"/>
    <col min="3" max="3" width="58.3333333333333" style="16" customWidth="1"/>
    <col min="4" max="4" width="56.25" style="16" customWidth="1"/>
    <col min="5" max="5" width="13.5" style="14" customWidth="1"/>
    <col min="6" max="6" width="46.0833333333333" style="85" customWidth="1"/>
    <col min="7" max="16384" width="9" style="85"/>
  </cols>
  <sheetData>
    <row r="1" s="83" customFormat="1" ht="15.75" spans="1:5">
      <c r="A1" s="48" t="s">
        <v>115</v>
      </c>
      <c r="B1" s="86"/>
      <c r="C1" s="86"/>
      <c r="D1" s="86"/>
      <c r="E1" s="87"/>
    </row>
    <row r="2" s="83" customFormat="1" ht="25.5" spans="1:5">
      <c r="A2" s="19" t="s">
        <v>116</v>
      </c>
      <c r="B2" s="19"/>
      <c r="C2" s="19"/>
      <c r="D2" s="19"/>
      <c r="E2" s="19"/>
    </row>
    <row r="3" s="60" customFormat="1" ht="40" customHeight="1" spans="1:5">
      <c r="A3" s="72" t="s">
        <v>2</v>
      </c>
      <c r="B3" s="73"/>
      <c r="C3" s="73"/>
      <c r="D3" s="73"/>
      <c r="E3" s="74"/>
    </row>
    <row r="4" s="84" customFormat="1" ht="44" customHeight="1" spans="1:5">
      <c r="A4" s="88" t="s">
        <v>117</v>
      </c>
      <c r="B4" s="89" t="s">
        <v>118</v>
      </c>
      <c r="C4" s="90" t="s">
        <v>119</v>
      </c>
      <c r="D4" s="89" t="s">
        <v>120</v>
      </c>
      <c r="E4" s="91" t="s">
        <v>121</v>
      </c>
    </row>
    <row r="5" s="20" customFormat="1" ht="30" customHeight="1" spans="1:5">
      <c r="A5" s="92" t="s">
        <v>122</v>
      </c>
      <c r="B5" s="93" t="s">
        <v>123</v>
      </c>
      <c r="C5" s="94"/>
      <c r="D5" s="94" t="s">
        <v>124</v>
      </c>
      <c r="E5" s="95"/>
    </row>
    <row r="6" s="53" customFormat="1" ht="142" customHeight="1" spans="1:5">
      <c r="A6" s="33">
        <v>1</v>
      </c>
      <c r="B6" s="96" t="s">
        <v>125</v>
      </c>
      <c r="C6" s="97"/>
      <c r="D6" s="97" t="s">
        <v>126</v>
      </c>
      <c r="E6" s="98" t="s">
        <v>127</v>
      </c>
    </row>
    <row r="7" s="20" customFormat="1" ht="34" customHeight="1" spans="1:5">
      <c r="A7" s="92" t="s">
        <v>128</v>
      </c>
      <c r="B7" s="99" t="s">
        <v>129</v>
      </c>
      <c r="C7" s="100"/>
      <c r="D7" s="94" t="s">
        <v>130</v>
      </c>
      <c r="E7" s="95"/>
    </row>
    <row r="8" s="53" customFormat="1" ht="57" customHeight="1" spans="1:5">
      <c r="A8" s="33">
        <v>1</v>
      </c>
      <c r="B8" s="101" t="s">
        <v>131</v>
      </c>
      <c r="C8" s="102" t="s">
        <v>132</v>
      </c>
      <c r="D8" s="102" t="s">
        <v>133</v>
      </c>
      <c r="E8" s="103" t="s">
        <v>127</v>
      </c>
    </row>
    <row r="9" s="53" customFormat="1" ht="51" customHeight="1" spans="1:5">
      <c r="A9" s="33">
        <v>2</v>
      </c>
      <c r="B9" s="101" t="s">
        <v>134</v>
      </c>
      <c r="C9" s="102" t="s">
        <v>132</v>
      </c>
      <c r="D9" s="104" t="s">
        <v>135</v>
      </c>
      <c r="E9" s="103" t="s">
        <v>136</v>
      </c>
    </row>
    <row r="10" s="53" customFormat="1" ht="51" customHeight="1" spans="1:5">
      <c r="A10" s="33">
        <v>3</v>
      </c>
      <c r="B10" s="101" t="s">
        <v>137</v>
      </c>
      <c r="C10" s="102" t="s">
        <v>132</v>
      </c>
      <c r="D10" s="105" t="s">
        <v>138</v>
      </c>
      <c r="E10" s="103" t="s">
        <v>136</v>
      </c>
    </row>
    <row r="11" s="53" customFormat="1" ht="51" customHeight="1" spans="1:5">
      <c r="A11" s="33">
        <v>4</v>
      </c>
      <c r="B11" s="101" t="s">
        <v>139</v>
      </c>
      <c r="C11" s="102" t="s">
        <v>76</v>
      </c>
      <c r="D11" s="105" t="s">
        <v>140</v>
      </c>
      <c r="E11" s="103" t="s">
        <v>136</v>
      </c>
    </row>
    <row r="12" s="53" customFormat="1" ht="38" customHeight="1" spans="1:5">
      <c r="A12" s="33">
        <v>5</v>
      </c>
      <c r="B12" s="101" t="s">
        <v>141</v>
      </c>
      <c r="C12" s="102" t="s">
        <v>81</v>
      </c>
      <c r="D12" s="102" t="s">
        <v>142</v>
      </c>
      <c r="E12" s="103" t="s">
        <v>136</v>
      </c>
    </row>
    <row r="13" s="53" customFormat="1" ht="38" customHeight="1" spans="1:5">
      <c r="A13" s="33">
        <v>6</v>
      </c>
      <c r="B13" s="101" t="s">
        <v>143</v>
      </c>
      <c r="C13" s="102" t="s">
        <v>81</v>
      </c>
      <c r="D13" s="102" t="s">
        <v>144</v>
      </c>
      <c r="E13" s="103" t="s">
        <v>136</v>
      </c>
    </row>
    <row r="14" s="63" customFormat="1" ht="80" customHeight="1" spans="1:5">
      <c r="A14" s="33">
        <v>7</v>
      </c>
      <c r="B14" s="101" t="s">
        <v>145</v>
      </c>
      <c r="C14" s="102" t="s">
        <v>146</v>
      </c>
      <c r="D14" s="102" t="s">
        <v>147</v>
      </c>
      <c r="E14" s="103" t="s">
        <v>136</v>
      </c>
    </row>
    <row r="15" s="63" customFormat="1" ht="57" customHeight="1" spans="1:5">
      <c r="A15" s="33">
        <v>8</v>
      </c>
      <c r="B15" s="101" t="s">
        <v>148</v>
      </c>
      <c r="C15" s="104" t="s">
        <v>96</v>
      </c>
      <c r="D15" s="102" t="s">
        <v>149</v>
      </c>
      <c r="E15" s="106" t="s">
        <v>136</v>
      </c>
    </row>
    <row r="16" s="53" customFormat="1" ht="58" customHeight="1" spans="1:5">
      <c r="A16" s="33">
        <v>9</v>
      </c>
      <c r="B16" s="101" t="s">
        <v>150</v>
      </c>
      <c r="C16" s="107" t="s">
        <v>92</v>
      </c>
      <c r="D16" s="104" t="s">
        <v>151</v>
      </c>
      <c r="E16" s="106" t="s">
        <v>136</v>
      </c>
    </row>
    <row r="17" s="53" customFormat="1" ht="58" customHeight="1" spans="1:5">
      <c r="A17" s="33">
        <v>10</v>
      </c>
      <c r="B17" s="101" t="s">
        <v>152</v>
      </c>
      <c r="C17" s="107" t="s">
        <v>92</v>
      </c>
      <c r="D17" s="105" t="s">
        <v>151</v>
      </c>
      <c r="E17" s="106" t="s">
        <v>136</v>
      </c>
    </row>
    <row r="18" s="53" customFormat="1" ht="58" customHeight="1" spans="1:5">
      <c r="A18" s="33">
        <v>11</v>
      </c>
      <c r="B18" s="101" t="s">
        <v>153</v>
      </c>
      <c r="C18" s="107" t="s">
        <v>92</v>
      </c>
      <c r="D18" s="105" t="s">
        <v>154</v>
      </c>
      <c r="E18" s="106" t="s">
        <v>136</v>
      </c>
    </row>
    <row r="19" s="53" customFormat="1" ht="58" customHeight="1" spans="1:5">
      <c r="A19" s="33">
        <v>12</v>
      </c>
      <c r="B19" s="101" t="s">
        <v>155</v>
      </c>
      <c r="C19" s="108" t="s">
        <v>101</v>
      </c>
      <c r="D19" s="105" t="s">
        <v>156</v>
      </c>
      <c r="E19" s="106" t="s">
        <v>136</v>
      </c>
    </row>
    <row r="20" s="53" customFormat="1" ht="58" customHeight="1" spans="1:5">
      <c r="A20" s="33">
        <v>13</v>
      </c>
      <c r="B20" s="101" t="s">
        <v>157</v>
      </c>
      <c r="C20" s="108" t="s">
        <v>101</v>
      </c>
      <c r="D20" s="105" t="s">
        <v>158</v>
      </c>
      <c r="E20" s="106" t="s">
        <v>136</v>
      </c>
    </row>
    <row r="21" s="53" customFormat="1" ht="58" customHeight="1" spans="1:5">
      <c r="A21" s="33">
        <v>14</v>
      </c>
      <c r="B21" s="101" t="s">
        <v>159</v>
      </c>
      <c r="C21" s="108" t="s">
        <v>160</v>
      </c>
      <c r="D21" s="105" t="s">
        <v>161</v>
      </c>
      <c r="E21" s="106" t="s">
        <v>136</v>
      </c>
    </row>
    <row r="22" s="53" customFormat="1" ht="44" customHeight="1" spans="1:5">
      <c r="A22" s="33">
        <v>15</v>
      </c>
      <c r="B22" s="101" t="s">
        <v>162</v>
      </c>
      <c r="C22" s="109" t="s">
        <v>163</v>
      </c>
      <c r="D22" s="104" t="s">
        <v>164</v>
      </c>
      <c r="E22" s="106" t="s">
        <v>136</v>
      </c>
    </row>
    <row r="23" s="53" customFormat="1" ht="44" customHeight="1" spans="1:5">
      <c r="A23" s="33">
        <v>16</v>
      </c>
      <c r="B23" s="101" t="s">
        <v>165</v>
      </c>
      <c r="C23" s="109" t="s">
        <v>163</v>
      </c>
      <c r="D23" s="104" t="s">
        <v>166</v>
      </c>
      <c r="E23" s="106" t="s">
        <v>136</v>
      </c>
    </row>
    <row r="24" s="20" customFormat="1" ht="23.5" customHeight="1" spans="1:5">
      <c r="A24" s="110" t="s">
        <v>167</v>
      </c>
      <c r="B24" s="111"/>
      <c r="C24" s="112"/>
      <c r="D24" s="112"/>
      <c r="E24" s="113"/>
    </row>
  </sheetData>
  <mergeCells count="1">
    <mergeCell ref="A2:E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zoomScale="80" zoomScaleNormal="80" workbookViewId="0">
      <pane xSplit="2" ySplit="4" topLeftCell="C5" activePane="bottomRight" state="frozen"/>
      <selection/>
      <selection pane="topRight"/>
      <selection pane="bottomLeft"/>
      <selection pane="bottomRight" activeCell="D15" sqref="D15"/>
    </sheetView>
  </sheetViews>
  <sheetFormatPr defaultColWidth="9" defaultRowHeight="15" outlineLevelRow="5" outlineLevelCol="5"/>
  <cols>
    <col min="1" max="1" width="7" style="64" customWidth="1"/>
    <col min="2" max="2" width="35.4166666666667" style="65" customWidth="1"/>
    <col min="3" max="3" width="31.8333333333333" style="66" customWidth="1"/>
    <col min="4" max="4" width="52.75" style="66" customWidth="1"/>
    <col min="5" max="5" width="56.25" style="66" customWidth="1"/>
    <col min="6" max="6" width="12.1833333333333" style="67" customWidth="1"/>
    <col min="7" max="7" width="46.0833333333333" customWidth="1"/>
  </cols>
  <sheetData>
    <row r="1" s="59" customFormat="1" ht="15.75" spans="1:6">
      <c r="A1" s="68" t="s">
        <v>168</v>
      </c>
      <c r="C1" s="69"/>
      <c r="D1" s="69"/>
      <c r="E1" s="69"/>
      <c r="F1" s="70"/>
    </row>
    <row r="2" s="59" customFormat="1" ht="25" customHeight="1" spans="1:6">
      <c r="A2" s="71" t="s">
        <v>169</v>
      </c>
      <c r="B2" s="71"/>
      <c r="C2" s="71"/>
      <c r="D2" s="71"/>
      <c r="E2" s="71"/>
      <c r="F2" s="71"/>
    </row>
    <row r="3" s="60" customFormat="1" ht="24" customHeight="1" spans="1:6">
      <c r="A3" s="72" t="s">
        <v>2</v>
      </c>
      <c r="C3" s="73"/>
      <c r="D3" s="73"/>
      <c r="E3" s="73"/>
      <c r="F3" s="74"/>
    </row>
    <row r="4" s="61" customFormat="1" ht="21.65" customHeight="1" spans="1:6">
      <c r="A4" s="75" t="s">
        <v>3</v>
      </c>
      <c r="B4" s="76" t="s">
        <v>170</v>
      </c>
      <c r="C4" s="76" t="s">
        <v>171</v>
      </c>
      <c r="D4" s="76" t="s">
        <v>172</v>
      </c>
      <c r="E4" s="76" t="s">
        <v>173</v>
      </c>
      <c r="F4" s="77" t="s">
        <v>174</v>
      </c>
    </row>
    <row r="5" s="62" customFormat="1" ht="160" customHeight="1" spans="1:6">
      <c r="A5" s="78">
        <v>1</v>
      </c>
      <c r="B5" s="79" t="s">
        <v>175</v>
      </c>
      <c r="C5" s="80" t="s">
        <v>176</v>
      </c>
      <c r="D5" s="79" t="s">
        <v>177</v>
      </c>
      <c r="E5" s="79" t="s">
        <v>178</v>
      </c>
      <c r="F5" s="81"/>
    </row>
    <row r="6" s="63" customFormat="1" ht="89" customHeight="1" spans="1:6">
      <c r="A6" s="82">
        <v>2</v>
      </c>
      <c r="B6" s="79" t="s">
        <v>179</v>
      </c>
      <c r="C6" s="80" t="s">
        <v>176</v>
      </c>
      <c r="D6" s="79" t="s">
        <v>180</v>
      </c>
      <c r="E6" s="79" t="s">
        <v>181</v>
      </c>
      <c r="F6" s="81"/>
    </row>
  </sheetData>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
  <sheetViews>
    <sheetView showZeros="0" zoomScale="80" zoomScaleNormal="80" workbookViewId="0">
      <pane xSplit="3" ySplit="4" topLeftCell="D5" activePane="bottomRight" state="frozen"/>
      <selection/>
      <selection pane="topRight"/>
      <selection pane="bottomLeft"/>
      <selection pane="bottomRight" activeCell="C11" sqref="C11:C14"/>
    </sheetView>
  </sheetViews>
  <sheetFormatPr defaultColWidth="9" defaultRowHeight="15"/>
  <cols>
    <col min="1" max="1" width="6" style="7" customWidth="1"/>
    <col min="2" max="2" width="9.64166666666667" style="8" customWidth="1"/>
    <col min="3" max="3" width="12.05" style="8" customWidth="1"/>
    <col min="4" max="4" width="20.4583333333333" style="9" customWidth="1"/>
    <col min="5" max="5" width="8.225" style="10" customWidth="1"/>
    <col min="6" max="6" width="44.5583333333333" style="11" customWidth="1"/>
    <col min="7" max="7" width="62.8083333333333" style="11" customWidth="1"/>
    <col min="8" max="8" width="75.3083333333333" style="12" customWidth="1"/>
    <col min="9" max="11" width="9" style="13"/>
    <col min="12" max="12" width="12.625" style="13"/>
    <col min="13" max="32" width="9" style="13"/>
    <col min="33" max="16384" width="13.7416666666667" style="13"/>
  </cols>
  <sheetData>
    <row r="1" s="1" customFormat="1" ht="23" customHeight="1" spans="1:11">
      <c r="A1" s="6" t="s">
        <v>182</v>
      </c>
      <c r="B1" s="14"/>
      <c r="C1" s="14"/>
      <c r="D1" s="15"/>
      <c r="E1" s="16"/>
      <c r="F1" s="17"/>
      <c r="G1" s="18"/>
      <c r="H1" s="14"/>
      <c r="I1" s="46"/>
      <c r="J1" s="46"/>
      <c r="K1" s="47"/>
    </row>
    <row r="2" s="1" customFormat="1" ht="23" customHeight="1" spans="1:11">
      <c r="A2" s="19" t="s">
        <v>183</v>
      </c>
      <c r="B2" s="19"/>
      <c r="C2" s="19"/>
      <c r="D2" s="19"/>
      <c r="E2" s="19"/>
      <c r="F2" s="19"/>
      <c r="G2" s="19"/>
      <c r="H2" s="19"/>
      <c r="I2" s="19"/>
      <c r="J2" s="19"/>
      <c r="K2" s="19"/>
    </row>
    <row r="3" s="1" customFormat="1" ht="23" customHeight="1" spans="1:11">
      <c r="A3" s="20" t="str">
        <f>'[1]附表1-绩效评价指标体系'!A3</f>
        <v>被评价单位名称：怀远县城管局</v>
      </c>
      <c r="B3" s="6"/>
      <c r="C3" s="6"/>
      <c r="D3" s="21"/>
      <c r="E3" s="22"/>
      <c r="F3" s="23"/>
      <c r="G3" s="2"/>
      <c r="H3" s="6"/>
      <c r="I3" s="48"/>
      <c r="J3" s="48"/>
      <c r="K3" s="49"/>
    </row>
    <row r="4" s="2" customFormat="1" ht="33.5" customHeight="1" spans="1:11">
      <c r="A4" s="24" t="s">
        <v>3</v>
      </c>
      <c r="B4" s="25" t="s">
        <v>4</v>
      </c>
      <c r="C4" s="25" t="s">
        <v>5</v>
      </c>
      <c r="D4" s="26" t="s">
        <v>6</v>
      </c>
      <c r="E4" s="26" t="s">
        <v>7</v>
      </c>
      <c r="F4" s="25" t="s">
        <v>8</v>
      </c>
      <c r="G4" s="25" t="s">
        <v>9</v>
      </c>
      <c r="H4" s="27" t="s">
        <v>10</v>
      </c>
      <c r="I4" s="50" t="s">
        <v>11</v>
      </c>
      <c r="J4" s="50" t="s">
        <v>12</v>
      </c>
      <c r="K4" s="51" t="s">
        <v>13</v>
      </c>
    </row>
    <row r="5" s="3" customFormat="1" ht="88" customHeight="1" spans="1:11">
      <c r="A5" s="28">
        <v>1</v>
      </c>
      <c r="B5" s="29" t="s">
        <v>14</v>
      </c>
      <c r="C5" s="29" t="s">
        <v>15</v>
      </c>
      <c r="D5" s="30" t="s">
        <v>16</v>
      </c>
      <c r="E5" s="31">
        <v>3</v>
      </c>
      <c r="F5" s="32" t="s">
        <v>17</v>
      </c>
      <c r="G5" s="32" t="s">
        <v>18</v>
      </c>
      <c r="H5" s="30" t="s">
        <v>19</v>
      </c>
      <c r="I5" s="31">
        <v>3</v>
      </c>
      <c r="J5" s="31">
        <v>0</v>
      </c>
      <c r="K5" s="52">
        <f t="shared" ref="K5:K26" si="0">ROUND(I5/E5,4)</f>
        <v>1</v>
      </c>
    </row>
    <row r="6" s="3" customFormat="1" ht="103" customHeight="1" spans="1:12">
      <c r="A6" s="28">
        <v>2</v>
      </c>
      <c r="B6" s="29"/>
      <c r="C6" s="29"/>
      <c r="D6" s="30" t="s">
        <v>20</v>
      </c>
      <c r="E6" s="31">
        <v>3</v>
      </c>
      <c r="F6" s="32" t="s">
        <v>21</v>
      </c>
      <c r="G6" s="32" t="s">
        <v>22</v>
      </c>
      <c r="H6" s="30" t="s">
        <v>23</v>
      </c>
      <c r="I6" s="31">
        <v>3</v>
      </c>
      <c r="J6" s="31">
        <f t="shared" ref="J6:J24" si="1">E6-I6</f>
        <v>0</v>
      </c>
      <c r="K6" s="52">
        <f t="shared" si="0"/>
        <v>1</v>
      </c>
      <c r="L6" s="53"/>
    </row>
    <row r="7" s="3" customFormat="1" ht="91" customHeight="1" spans="1:11">
      <c r="A7" s="28">
        <v>3</v>
      </c>
      <c r="B7" s="29"/>
      <c r="C7" s="29" t="s">
        <v>24</v>
      </c>
      <c r="D7" s="30" t="s">
        <v>25</v>
      </c>
      <c r="E7" s="31">
        <v>3</v>
      </c>
      <c r="F7" s="32" t="s">
        <v>26</v>
      </c>
      <c r="G7" s="30" t="s">
        <v>27</v>
      </c>
      <c r="H7" s="30" t="s">
        <v>28</v>
      </c>
      <c r="I7" s="31">
        <v>3</v>
      </c>
      <c r="J7" s="31">
        <f t="shared" si="1"/>
        <v>0</v>
      </c>
      <c r="K7" s="52">
        <f t="shared" si="0"/>
        <v>1</v>
      </c>
    </row>
    <row r="8" s="3" customFormat="1" ht="87" customHeight="1" spans="1:11">
      <c r="A8" s="28">
        <v>4</v>
      </c>
      <c r="B8" s="29"/>
      <c r="C8" s="29"/>
      <c r="D8" s="30" t="s">
        <v>29</v>
      </c>
      <c r="E8" s="31">
        <v>4</v>
      </c>
      <c r="F8" s="32" t="s">
        <v>30</v>
      </c>
      <c r="G8" s="30" t="s">
        <v>31</v>
      </c>
      <c r="H8" s="32" t="s">
        <v>32</v>
      </c>
      <c r="I8" s="31">
        <v>3</v>
      </c>
      <c r="J8" s="31">
        <f t="shared" si="1"/>
        <v>1</v>
      </c>
      <c r="K8" s="52">
        <f t="shared" si="0"/>
        <v>0.75</v>
      </c>
    </row>
    <row r="9" s="3" customFormat="1" ht="73" customHeight="1" spans="1:11">
      <c r="A9" s="28">
        <v>5</v>
      </c>
      <c r="B9" s="29"/>
      <c r="C9" s="29" t="s">
        <v>33</v>
      </c>
      <c r="D9" s="30" t="s">
        <v>34</v>
      </c>
      <c r="E9" s="31">
        <v>3</v>
      </c>
      <c r="F9" s="32" t="s">
        <v>35</v>
      </c>
      <c r="G9" s="32" t="s">
        <v>36</v>
      </c>
      <c r="H9" s="30" t="s">
        <v>37</v>
      </c>
      <c r="I9" s="31">
        <v>3</v>
      </c>
      <c r="J9" s="31">
        <f t="shared" si="1"/>
        <v>0</v>
      </c>
      <c r="K9" s="52">
        <f t="shared" si="0"/>
        <v>1</v>
      </c>
    </row>
    <row r="10" s="3" customFormat="1" ht="48" customHeight="1" spans="1:11">
      <c r="A10" s="28">
        <v>6</v>
      </c>
      <c r="B10" s="29"/>
      <c r="C10" s="29"/>
      <c r="D10" s="30" t="s">
        <v>38</v>
      </c>
      <c r="E10" s="31">
        <v>4</v>
      </c>
      <c r="F10" s="32" t="s">
        <v>39</v>
      </c>
      <c r="G10" s="32" t="s">
        <v>40</v>
      </c>
      <c r="H10" s="32" t="s">
        <v>41</v>
      </c>
      <c r="I10" s="31">
        <v>4</v>
      </c>
      <c r="J10" s="31">
        <f t="shared" si="1"/>
        <v>0</v>
      </c>
      <c r="K10" s="52">
        <f t="shared" si="0"/>
        <v>1</v>
      </c>
    </row>
    <row r="11" s="4" customFormat="1" ht="105" customHeight="1" spans="1:11">
      <c r="A11" s="33">
        <v>7</v>
      </c>
      <c r="B11" s="29" t="s">
        <v>42</v>
      </c>
      <c r="C11" s="29" t="s">
        <v>43</v>
      </c>
      <c r="D11" s="30" t="s">
        <v>44</v>
      </c>
      <c r="E11" s="31">
        <v>2</v>
      </c>
      <c r="F11" s="30" t="s">
        <v>45</v>
      </c>
      <c r="G11" s="30" t="s">
        <v>46</v>
      </c>
      <c r="H11" s="32" t="s">
        <v>47</v>
      </c>
      <c r="I11" s="31">
        <v>2</v>
      </c>
      <c r="J11" s="31">
        <f t="shared" si="1"/>
        <v>0</v>
      </c>
      <c r="K11" s="52">
        <f t="shared" si="0"/>
        <v>1</v>
      </c>
    </row>
    <row r="12" s="4" customFormat="1" ht="61" customHeight="1" spans="1:11">
      <c r="A12" s="33">
        <v>8</v>
      </c>
      <c r="B12" s="29"/>
      <c r="C12" s="29"/>
      <c r="D12" s="30" t="s">
        <v>48</v>
      </c>
      <c r="E12" s="31">
        <v>2</v>
      </c>
      <c r="F12" s="30" t="s">
        <v>49</v>
      </c>
      <c r="G12" s="30" t="s">
        <v>50</v>
      </c>
      <c r="H12" s="30" t="s">
        <v>51</v>
      </c>
      <c r="I12" s="31">
        <v>2</v>
      </c>
      <c r="J12" s="31">
        <f t="shared" si="1"/>
        <v>0</v>
      </c>
      <c r="K12" s="52">
        <f t="shared" si="0"/>
        <v>1</v>
      </c>
    </row>
    <row r="13" s="3" customFormat="1" ht="78" customHeight="1" spans="1:11">
      <c r="A13" s="28">
        <v>9</v>
      </c>
      <c r="B13" s="29"/>
      <c r="C13" s="29"/>
      <c r="D13" s="30" t="s">
        <v>52</v>
      </c>
      <c r="E13" s="31">
        <v>4</v>
      </c>
      <c r="F13" s="32" t="s">
        <v>53</v>
      </c>
      <c r="G13" s="30" t="s">
        <v>54</v>
      </c>
      <c r="H13" s="30" t="s">
        <v>55</v>
      </c>
      <c r="I13" s="31">
        <v>4</v>
      </c>
      <c r="J13" s="31">
        <f t="shared" si="1"/>
        <v>0</v>
      </c>
      <c r="K13" s="52">
        <f t="shared" si="0"/>
        <v>1</v>
      </c>
    </row>
    <row r="14" s="3" customFormat="1" ht="102" customHeight="1" spans="1:11">
      <c r="A14" s="28">
        <v>10</v>
      </c>
      <c r="B14" s="29"/>
      <c r="C14" s="29"/>
      <c r="D14" s="30" t="s">
        <v>56</v>
      </c>
      <c r="E14" s="31">
        <v>4</v>
      </c>
      <c r="F14" s="32" t="s">
        <v>57</v>
      </c>
      <c r="G14" s="32" t="s">
        <v>58</v>
      </c>
      <c r="H14" s="32" t="s">
        <v>58</v>
      </c>
      <c r="I14" s="31">
        <v>4</v>
      </c>
      <c r="J14" s="31">
        <f t="shared" si="1"/>
        <v>0</v>
      </c>
      <c r="K14" s="52">
        <f t="shared" si="0"/>
        <v>1</v>
      </c>
    </row>
    <row r="15" s="3" customFormat="1" ht="91" customHeight="1" spans="1:11">
      <c r="A15" s="28">
        <v>11</v>
      </c>
      <c r="B15" s="29"/>
      <c r="C15" s="29" t="s">
        <v>59</v>
      </c>
      <c r="D15" s="30" t="s">
        <v>60</v>
      </c>
      <c r="E15" s="31">
        <v>5</v>
      </c>
      <c r="F15" s="32" t="s">
        <v>61</v>
      </c>
      <c r="G15" s="32" t="s">
        <v>62</v>
      </c>
      <c r="H15" s="32" t="s">
        <v>63</v>
      </c>
      <c r="I15" s="31">
        <v>2</v>
      </c>
      <c r="J15" s="31">
        <f t="shared" si="1"/>
        <v>3</v>
      </c>
      <c r="K15" s="52">
        <f t="shared" si="0"/>
        <v>0.4</v>
      </c>
    </row>
    <row r="16" s="4" customFormat="1" ht="52" customHeight="1" spans="1:11">
      <c r="A16" s="28">
        <v>12</v>
      </c>
      <c r="B16" s="29"/>
      <c r="C16" s="29"/>
      <c r="D16" s="30" t="s">
        <v>64</v>
      </c>
      <c r="E16" s="31">
        <v>3</v>
      </c>
      <c r="F16" s="30" t="s">
        <v>65</v>
      </c>
      <c r="G16" s="30" t="s">
        <v>66</v>
      </c>
      <c r="H16" s="30" t="s">
        <v>67</v>
      </c>
      <c r="I16" s="31">
        <v>3</v>
      </c>
      <c r="J16" s="31">
        <f t="shared" si="1"/>
        <v>0</v>
      </c>
      <c r="K16" s="52">
        <f t="shared" si="0"/>
        <v>1</v>
      </c>
    </row>
    <row r="17" s="4" customFormat="1" ht="96" customHeight="1" spans="1:11">
      <c r="A17" s="28">
        <v>13</v>
      </c>
      <c r="B17" s="29" t="s">
        <v>68</v>
      </c>
      <c r="C17" s="34" t="s">
        <v>69</v>
      </c>
      <c r="D17" s="30" t="s">
        <v>70</v>
      </c>
      <c r="E17" s="31">
        <v>12</v>
      </c>
      <c r="F17" s="30" t="s">
        <v>71</v>
      </c>
      <c r="G17" s="30" t="s">
        <v>72</v>
      </c>
      <c r="H17" s="30" t="s">
        <v>73</v>
      </c>
      <c r="I17" s="31">
        <v>8</v>
      </c>
      <c r="J17" s="31">
        <f t="shared" si="1"/>
        <v>4</v>
      </c>
      <c r="K17" s="52">
        <f t="shared" si="0"/>
        <v>0.6667</v>
      </c>
    </row>
    <row r="18" s="4" customFormat="1" ht="79" customHeight="1" spans="1:11">
      <c r="A18" s="28">
        <v>14</v>
      </c>
      <c r="B18" s="29"/>
      <c r="C18" s="34" t="s">
        <v>74</v>
      </c>
      <c r="D18" s="30" t="s">
        <v>75</v>
      </c>
      <c r="E18" s="31">
        <v>8</v>
      </c>
      <c r="F18" s="30" t="s">
        <v>76</v>
      </c>
      <c r="G18" s="30" t="s">
        <v>77</v>
      </c>
      <c r="H18" s="30" t="s">
        <v>78</v>
      </c>
      <c r="I18" s="31">
        <v>8</v>
      </c>
      <c r="J18" s="31">
        <f t="shared" si="1"/>
        <v>0</v>
      </c>
      <c r="K18" s="52">
        <f t="shared" si="0"/>
        <v>1</v>
      </c>
    </row>
    <row r="19" s="4" customFormat="1" ht="141" customHeight="1" spans="1:11">
      <c r="A19" s="28">
        <v>15</v>
      </c>
      <c r="B19" s="29"/>
      <c r="C19" s="34" t="s">
        <v>79</v>
      </c>
      <c r="D19" s="30" t="s">
        <v>80</v>
      </c>
      <c r="E19" s="31">
        <v>5</v>
      </c>
      <c r="F19" s="30" t="s">
        <v>81</v>
      </c>
      <c r="G19" s="30" t="s">
        <v>82</v>
      </c>
      <c r="H19" s="30" t="s">
        <v>83</v>
      </c>
      <c r="I19" s="31">
        <v>5</v>
      </c>
      <c r="J19" s="31">
        <f t="shared" si="1"/>
        <v>0</v>
      </c>
      <c r="K19" s="52">
        <f t="shared" si="0"/>
        <v>1</v>
      </c>
    </row>
    <row r="20" s="4" customFormat="1" ht="70" customHeight="1" spans="1:11">
      <c r="A20" s="28">
        <v>16</v>
      </c>
      <c r="B20" s="29"/>
      <c r="C20" s="34" t="s">
        <v>84</v>
      </c>
      <c r="D20" s="30" t="s">
        <v>85</v>
      </c>
      <c r="E20" s="31">
        <v>5</v>
      </c>
      <c r="F20" s="30" t="s">
        <v>86</v>
      </c>
      <c r="G20" s="30" t="s">
        <v>87</v>
      </c>
      <c r="H20" s="30" t="s">
        <v>88</v>
      </c>
      <c r="I20" s="31">
        <v>5</v>
      </c>
      <c r="J20" s="31">
        <f t="shared" si="1"/>
        <v>0</v>
      </c>
      <c r="K20" s="52">
        <f t="shared" si="0"/>
        <v>1</v>
      </c>
    </row>
    <row r="21" s="3" customFormat="1" ht="83" customHeight="1" spans="1:12">
      <c r="A21" s="28">
        <v>17</v>
      </c>
      <c r="B21" s="29" t="s">
        <v>89</v>
      </c>
      <c r="C21" s="34" t="s">
        <v>90</v>
      </c>
      <c r="D21" s="30" t="s">
        <v>91</v>
      </c>
      <c r="E21" s="31">
        <v>6</v>
      </c>
      <c r="F21" s="32" t="s">
        <v>92</v>
      </c>
      <c r="G21" s="30" t="s">
        <v>91</v>
      </c>
      <c r="H21" s="30" t="s">
        <v>93</v>
      </c>
      <c r="I21" s="31">
        <v>6</v>
      </c>
      <c r="J21" s="31">
        <f t="shared" si="1"/>
        <v>0</v>
      </c>
      <c r="K21" s="52">
        <f t="shared" si="0"/>
        <v>1</v>
      </c>
      <c r="L21" s="54"/>
    </row>
    <row r="22" s="5" customFormat="1" ht="45" customHeight="1" spans="1:12">
      <c r="A22" s="35">
        <v>18</v>
      </c>
      <c r="B22" s="36"/>
      <c r="C22" s="37" t="s">
        <v>94</v>
      </c>
      <c r="D22" s="38" t="s">
        <v>95</v>
      </c>
      <c r="E22" s="39">
        <v>6</v>
      </c>
      <c r="F22" s="38" t="s">
        <v>96</v>
      </c>
      <c r="G22" s="38" t="s">
        <v>97</v>
      </c>
      <c r="H22" s="38" t="s">
        <v>98</v>
      </c>
      <c r="I22" s="39">
        <v>6</v>
      </c>
      <c r="J22" s="39"/>
      <c r="K22" s="55">
        <f t="shared" si="0"/>
        <v>1</v>
      </c>
      <c r="L22" s="56"/>
    </row>
    <row r="23" s="3" customFormat="1" ht="51" customHeight="1" spans="1:12">
      <c r="A23" s="28">
        <v>19</v>
      </c>
      <c r="B23" s="29"/>
      <c r="C23" s="34" t="s">
        <v>99</v>
      </c>
      <c r="D23" s="30" t="s">
        <v>100</v>
      </c>
      <c r="E23" s="31">
        <v>6</v>
      </c>
      <c r="F23" s="32" t="s">
        <v>101</v>
      </c>
      <c r="G23" s="30" t="s">
        <v>102</v>
      </c>
      <c r="H23" s="30" t="s">
        <v>103</v>
      </c>
      <c r="I23" s="31">
        <v>6</v>
      </c>
      <c r="J23" s="31">
        <f t="shared" si="1"/>
        <v>0</v>
      </c>
      <c r="K23" s="52">
        <f t="shared" si="0"/>
        <v>1</v>
      </c>
      <c r="L23" s="54"/>
    </row>
    <row r="24" s="4" customFormat="1" ht="106" customHeight="1" spans="1:12">
      <c r="A24" s="28">
        <v>20</v>
      </c>
      <c r="B24" s="29"/>
      <c r="C24" s="34" t="s">
        <v>104</v>
      </c>
      <c r="D24" s="30" t="s">
        <v>105</v>
      </c>
      <c r="E24" s="31">
        <v>6</v>
      </c>
      <c r="F24" s="32" t="s">
        <v>106</v>
      </c>
      <c r="G24" s="30" t="s">
        <v>107</v>
      </c>
      <c r="H24" s="30" t="s">
        <v>108</v>
      </c>
      <c r="I24" s="31">
        <v>5</v>
      </c>
      <c r="J24" s="31">
        <f t="shared" si="1"/>
        <v>1</v>
      </c>
      <c r="K24" s="52">
        <f t="shared" si="0"/>
        <v>0.8333</v>
      </c>
      <c r="L24" s="57"/>
    </row>
    <row r="25" s="4" customFormat="1" ht="55" customHeight="1" spans="1:11">
      <c r="A25" s="28">
        <v>21</v>
      </c>
      <c r="B25" s="29"/>
      <c r="C25" s="29" t="s">
        <v>109</v>
      </c>
      <c r="D25" s="30" t="s">
        <v>110</v>
      </c>
      <c r="E25" s="31">
        <v>6</v>
      </c>
      <c r="F25" s="30" t="s">
        <v>111</v>
      </c>
      <c r="G25" s="30" t="s">
        <v>112</v>
      </c>
      <c r="H25" s="30" t="s">
        <v>113</v>
      </c>
      <c r="I25" s="31">
        <v>5.5</v>
      </c>
      <c r="J25" s="31">
        <v>0.5</v>
      </c>
      <c r="K25" s="52">
        <f t="shared" si="0"/>
        <v>0.9167</v>
      </c>
    </row>
    <row r="26" s="6" customFormat="1" ht="23.5" customHeight="1" spans="1:11">
      <c r="A26" s="40" t="s">
        <v>114</v>
      </c>
      <c r="B26" s="41"/>
      <c r="C26" s="41"/>
      <c r="D26" s="42"/>
      <c r="E26" s="43">
        <f t="shared" ref="E26:J26" si="2">SUM(E5:E25)</f>
        <v>100</v>
      </c>
      <c r="F26" s="44"/>
      <c r="G26" s="41"/>
      <c r="H26" s="45"/>
      <c r="I26" s="43">
        <f t="shared" si="2"/>
        <v>90.5</v>
      </c>
      <c r="J26" s="43">
        <f t="shared" si="2"/>
        <v>9.5</v>
      </c>
      <c r="K26" s="58">
        <f t="shared" si="0"/>
        <v>0.905</v>
      </c>
    </row>
    <row r="27" s="4" customFormat="1" ht="15.75" spans="1:10">
      <c r="A27" s="7"/>
      <c r="B27" s="8"/>
      <c r="C27" s="8"/>
      <c r="D27" s="9"/>
      <c r="E27" s="10"/>
      <c r="F27" s="11"/>
      <c r="G27" s="11"/>
      <c r="H27" s="12"/>
      <c r="I27" s="13"/>
      <c r="J27" s="13"/>
    </row>
    <row r="28" s="4" customFormat="1" ht="15.75" spans="1:10">
      <c r="A28" s="7"/>
      <c r="B28" s="8"/>
      <c r="C28" s="8"/>
      <c r="D28" s="9"/>
      <c r="E28" s="10"/>
      <c r="F28" s="11"/>
      <c r="G28" s="11"/>
      <c r="H28" s="12"/>
      <c r="I28" s="13"/>
      <c r="J28" s="13"/>
    </row>
    <row r="29" s="6" customFormat="1" ht="15.75" spans="1:10">
      <c r="A29" s="7"/>
      <c r="B29" s="8"/>
      <c r="C29" s="8"/>
      <c r="D29" s="9"/>
      <c r="E29" s="10"/>
      <c r="F29" s="11"/>
      <c r="G29" s="11"/>
      <c r="H29" s="12"/>
      <c r="I29" s="13"/>
      <c r="J29" s="13"/>
    </row>
  </sheetData>
  <mergeCells count="11">
    <mergeCell ref="A2:K2"/>
    <mergeCell ref="A26:C26"/>
    <mergeCell ref="B5:B10"/>
    <mergeCell ref="B11:B16"/>
    <mergeCell ref="B17:B20"/>
    <mergeCell ref="B21:B25"/>
    <mergeCell ref="C5:C6"/>
    <mergeCell ref="C7:C8"/>
    <mergeCell ref="C9:C10"/>
    <mergeCell ref="C11:C14"/>
    <mergeCell ref="C15:C16"/>
  </mergeCells>
  <pageMargins left="0" right="0" top="0" bottom="0" header="0.314583333333333" footer="0.314583333333333"/>
  <pageSetup paperSize="9" scale="50" pageOrder="overThenDown" orientation="landscape" horizontalDpi="600"/>
  <headerFooter/>
  <colBreaks count="1" manualBreakCount="1">
    <brk id="7" max="3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刘娜</cp:lastModifiedBy>
  <dcterms:created xsi:type="dcterms:W3CDTF">2021-07-18T07:22:00Z</dcterms:created>
  <cp:lastPrinted>2021-09-17T02:44:00Z</cp:lastPrinted>
  <dcterms:modified xsi:type="dcterms:W3CDTF">2024-12-17T05:36:43Z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5FA5CC78F12B4C849EC1DC4CCDE37DFC</vt:lpwstr>
  </property>
  <property fmtid="{D5CDD505-2E9C-101B-9397-08002B2CF9AE}" pid="3" name="KSOProductBuildVer">
    <vt:lpwstr>2052-12.1.0.19302</vt:lpwstr>
  </property>
</Properties>
</file>